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95" windowWidth="5025" windowHeight="6225" tabRatio="919" activeTab="3"/>
  </bookViews>
  <sheets>
    <sheet name="MP-výsledky SEN 1-5" sheetId="1" r:id="rId1"/>
    <sheet name="MP-výsledky JUN 1-5" sheetId="2" r:id="rId2"/>
    <sheet name="MP-výsledky 1-7" sheetId="3" r:id="rId3"/>
    <sheet name="MP-výsledky 1-9" sheetId="4" r:id="rId4"/>
  </sheets>
  <definedNames/>
  <calcPr fullCalcOnLoad="1"/>
</workbook>
</file>

<file path=xl/sharedStrings.xml><?xml version="1.0" encoding="utf-8"?>
<sst xmlns="http://schemas.openxmlformats.org/spreadsheetml/2006/main" count="445" uniqueCount="145">
  <si>
    <t>Pořadí</t>
  </si>
  <si>
    <t>St.číslo</t>
  </si>
  <si>
    <t>Jméno</t>
  </si>
  <si>
    <t>Dis.1</t>
  </si>
  <si>
    <t>Dis.2</t>
  </si>
  <si>
    <t>Dis.3</t>
  </si>
  <si>
    <t>Dis.4</t>
  </si>
  <si>
    <t>Dis.5</t>
  </si>
  <si>
    <t>metry</t>
  </si>
  <si>
    <t>Pětiboj</t>
  </si>
  <si>
    <t>Dis.6</t>
  </si>
  <si>
    <t>Dis.7</t>
  </si>
  <si>
    <t>Brno 5</t>
  </si>
  <si>
    <t>MO MRS</t>
  </si>
  <si>
    <t>Kroměříž</t>
  </si>
  <si>
    <t>Jihlava</t>
  </si>
  <si>
    <t>sedmiboj</t>
  </si>
  <si>
    <t>M U Ž I - SEDMIBOJ</t>
  </si>
  <si>
    <t>M U Ž I - PĚTIBOJ</t>
  </si>
  <si>
    <t>J U N I O Ř I - PĚTIBOJ</t>
  </si>
  <si>
    <t>J U N I O R K Y - PĚTIBOJ</t>
  </si>
  <si>
    <t>Písek</t>
  </si>
  <si>
    <t>Volary</t>
  </si>
  <si>
    <t>Most</t>
  </si>
  <si>
    <t>Pelhřimov</t>
  </si>
  <si>
    <t>Ž E N Y - PĚTIBOJ</t>
  </si>
  <si>
    <t>nejdelší hod</t>
  </si>
  <si>
    <t>Bombera  Jan</t>
  </si>
  <si>
    <t>Šula  Jiří, Ing.</t>
  </si>
  <si>
    <t>Brokeš  Petr, Ing.</t>
  </si>
  <si>
    <t>Krejčí  Miloslav, Ing.</t>
  </si>
  <si>
    <t>Honzírek  Stanislav, Ing.</t>
  </si>
  <si>
    <t>Weitz  Jan</t>
  </si>
  <si>
    <t>Vaculík  Filip</t>
  </si>
  <si>
    <t>Hlaváč  Filip</t>
  </si>
  <si>
    <t>Průša  Aleš</t>
  </si>
  <si>
    <t>Krejčí  Martin</t>
  </si>
  <si>
    <t>Svoboda  Jakub</t>
  </si>
  <si>
    <t>Pausarová  Jitka</t>
  </si>
  <si>
    <t>Marková  Kateřina</t>
  </si>
  <si>
    <t>Králová  Denisa</t>
  </si>
  <si>
    <t>Némethová  Michaela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</si>
  <si>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</si>
  <si>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</si>
  <si>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</si>
  <si>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</si>
  <si>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</si>
  <si>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</si>
  <si>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</si>
  <si>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</si>
  <si>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</si>
  <si>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</si>
  <si>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</si>
  <si>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</si>
  <si>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</si>
  <si>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</si>
  <si>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</si>
  <si>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</si>
  <si>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Humpolec</t>
  </si>
  <si>
    <t>Bratislava V</t>
  </si>
  <si>
    <t>Slezák  Michal</t>
  </si>
  <si>
    <t>Marek  Jiří ml.</t>
  </si>
  <si>
    <t>Jankovičová  Jana</t>
  </si>
  <si>
    <t>Svárovský  Jan</t>
  </si>
  <si>
    <t>hlavní rozhodčí:  Kobliha Pavel</t>
  </si>
  <si>
    <t>Kobliha  Karel, Bc.</t>
  </si>
  <si>
    <t>M U Ž I - DEVÍTIBOJ</t>
  </si>
  <si>
    <t>Ž E N Y - SEDMIBOJ</t>
  </si>
  <si>
    <t>Dis.8</t>
  </si>
  <si>
    <t>Dis.9</t>
  </si>
  <si>
    <t>devítiboj</t>
  </si>
  <si>
    <t>Latýn  Ondřej</t>
  </si>
  <si>
    <t>Horák  Martin</t>
  </si>
  <si>
    <t>Hojdekr Václav</t>
  </si>
  <si>
    <t>Míková Barbora</t>
  </si>
  <si>
    <t>Humpál  Filip</t>
  </si>
  <si>
    <t>Mastný  Jiří</t>
  </si>
  <si>
    <t>Buřič  Tomáš</t>
  </si>
  <si>
    <t>Hojdekr  Václav</t>
  </si>
  <si>
    <t>MORAVSKÝ  POHÁR  2012</t>
  </si>
  <si>
    <t>VELKÉ PAVLOVICE  15.9.2012</t>
  </si>
  <si>
    <t>ÚS Ostrava</t>
  </si>
  <si>
    <t>Pierzyna  Libor</t>
  </si>
  <si>
    <t>Pročka  Robert</t>
  </si>
  <si>
    <t>Hnízdil  Daniel</t>
  </si>
  <si>
    <t>ÚS Praha</t>
  </si>
  <si>
    <t>Přepechal  Jaromír</t>
  </si>
  <si>
    <t>Nims  Luboš, Ing.</t>
  </si>
  <si>
    <t>Jouza Ladislav</t>
  </si>
  <si>
    <t>Kedzior  Aleš</t>
  </si>
  <si>
    <t>Bohumín</t>
  </si>
  <si>
    <t>17.</t>
  </si>
  <si>
    <t>Švarc  Aleš</t>
  </si>
  <si>
    <t>18.</t>
  </si>
  <si>
    <t>Volný  Patrik</t>
  </si>
  <si>
    <t>19.</t>
  </si>
  <si>
    <t>Velké Pavlovice</t>
  </si>
  <si>
    <t>20.</t>
  </si>
  <si>
    <t>21.</t>
  </si>
  <si>
    <t>22.</t>
  </si>
  <si>
    <t>Frýdek-Místek</t>
  </si>
  <si>
    <t>23.</t>
  </si>
  <si>
    <t>24.</t>
  </si>
  <si>
    <t>25.</t>
  </si>
  <si>
    <t>26.</t>
  </si>
  <si>
    <t>Míková  Barbora</t>
  </si>
  <si>
    <t>Míková  Lucie</t>
  </si>
  <si>
    <t>Wien</t>
  </si>
  <si>
    <t>Koblihová  Julie, Mgr.</t>
  </si>
  <si>
    <t>Houšťová  Hana</t>
  </si>
  <si>
    <t>Petrů  Jana</t>
  </si>
  <si>
    <t>Petrů  Dana</t>
  </si>
  <si>
    <t>Haškovcová  Eva</t>
  </si>
  <si>
    <t>Čapková  Věra, PaeDr.</t>
  </si>
  <si>
    <t>SÚS Ústí n.L.</t>
  </si>
  <si>
    <t>Brončková  Jana, Bc.</t>
  </si>
  <si>
    <t>Krulišová  Miroslava</t>
  </si>
  <si>
    <t>Spáčil  Tomáš</t>
  </si>
  <si>
    <t>Hořovice</t>
  </si>
  <si>
    <t>Novák  Radim</t>
  </si>
  <si>
    <t>Slezák  Lukáš</t>
  </si>
  <si>
    <t>Matyáš  Marek</t>
  </si>
  <si>
    <t>Čapek  Milan</t>
  </si>
  <si>
    <t>V. Pavlovice</t>
  </si>
  <si>
    <t>Plachá  Zuzana</t>
  </si>
  <si>
    <t>Bauerová  Kristýna</t>
  </si>
  <si>
    <t>Šulová  Julie</t>
  </si>
  <si>
    <t>Kovalová Jana</t>
  </si>
  <si>
    <t>Jouza  Ladislav</t>
  </si>
  <si>
    <t>Sapigórski Piotr</t>
  </si>
  <si>
    <t>27.</t>
  </si>
  <si>
    <t>Brončková  Jana</t>
  </si>
  <si>
    <t>bodovací komise:  Štollová Martina, Šulová Michaela</t>
  </si>
  <si>
    <t>Targosz  Wlodzimierz(PL)</t>
  </si>
  <si>
    <t>Sapigórski  Piotr (PL)</t>
  </si>
  <si>
    <t>Caras  Martin (SVK)</t>
  </si>
  <si>
    <t>Révay  Roman (SVK)</t>
  </si>
  <si>
    <t>Nowak  Božena (AUT)</t>
  </si>
  <si>
    <t>Némethová  Michaela (SVK)</t>
  </si>
  <si>
    <t>Sapigórski  Karol (PL)</t>
  </si>
  <si>
    <t>Sierociński  Lukasz (PL)</t>
  </si>
  <si>
    <t>Jankovičová  Jana (SVK)</t>
  </si>
  <si>
    <t>Benko  Erik (SVK)</t>
  </si>
  <si>
    <t>Wágner  Richard (SVK)</t>
  </si>
  <si>
    <t>Targosz  Wlodzimierz (PL)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</si>
</sst>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h:mm;@"/>
    <numFmt numFmtId="166" formatCode="h:mm:ss;@"/>
    <numFmt numFmtId="167" formatCode="mm:ss.0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[$-405]d\.\ mmmm\ yyyy"/>
  </numFmts>
  <fonts count="5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u val="single"/>
      <sz val="16"/>
      <name val="Arial CE"/>
      <family val="2"/>
    </font>
    <font>
      <i/>
      <sz val="8"/>
      <color indexed="10"/>
      <name val="Arial CE"/>
      <family val="2"/>
    </font>
    <font>
      <i/>
      <sz val="10"/>
      <name val="Arial CE"/>
      <family val="2"/>
    </font>
    <font>
      <b/>
      <u val="single"/>
      <sz val="14"/>
      <name val="Arial CE"/>
      <family val="2"/>
    </font>
    <font>
      <b/>
      <i/>
      <u val="single"/>
      <sz val="12"/>
      <name val="Arial"/>
      <family val="2"/>
    </font>
    <font>
      <sz val="10"/>
      <name val="Tahoma"/>
      <family val="2"/>
    </font>
    <font>
      <sz val="10"/>
      <color indexed="8"/>
      <name val="Arial CE"/>
      <family val="2"/>
    </font>
    <font>
      <b/>
      <i/>
      <sz val="10"/>
      <name val="Arial CE"/>
      <family val="2"/>
    </font>
    <font>
      <b/>
      <i/>
      <u val="single"/>
      <sz val="16"/>
      <name val="Arial"/>
      <family val="2"/>
    </font>
    <font>
      <i/>
      <sz val="8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i/>
      <sz val="9"/>
      <color indexed="10"/>
      <name val="Arial CE"/>
      <family val="2"/>
    </font>
    <font>
      <b/>
      <i/>
      <sz val="9"/>
      <name val="Arial CE"/>
      <family val="2"/>
    </font>
    <font>
      <i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double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ck"/>
      <right style="medium"/>
      <top style="medium"/>
      <bottom style="double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24" fillId="0" borderId="8" applyBorder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25" borderId="9" applyNumberFormat="0" applyAlignment="0" applyProtection="0"/>
    <xf numFmtId="0" fontId="56" fillId="26" borderId="9" applyNumberFormat="0" applyAlignment="0" applyProtection="0"/>
    <xf numFmtId="0" fontId="57" fillId="26" borderId="10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textRotation="90"/>
    </xf>
    <xf numFmtId="0" fontId="1" fillId="0" borderId="15" xfId="0" applyFont="1" applyBorder="1" applyAlignment="1">
      <alignment textRotation="90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23" xfId="0" applyNumberFormat="1" applyFont="1" applyBorder="1" applyAlignment="1">
      <alignment horizontal="right"/>
    </xf>
    <xf numFmtId="164" fontId="0" fillId="0" borderId="24" xfId="0" applyNumberFormat="1" applyFont="1" applyBorder="1" applyAlignment="1">
      <alignment horizontal="right"/>
    </xf>
    <xf numFmtId="164" fontId="0" fillId="0" borderId="25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right"/>
    </xf>
    <xf numFmtId="2" fontId="0" fillId="0" borderId="27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right"/>
    </xf>
    <xf numFmtId="2" fontId="1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0" fillId="0" borderId="42" xfId="0" applyNumberFormat="1" applyFont="1" applyBorder="1" applyAlignment="1">
      <alignment horizontal="right"/>
    </xf>
    <xf numFmtId="2" fontId="16" fillId="0" borderId="43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44" xfId="0" applyFont="1" applyBorder="1" applyAlignment="1">
      <alignment horizontal="center"/>
    </xf>
    <xf numFmtId="164" fontId="0" fillId="0" borderId="45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2" fontId="0" fillId="0" borderId="46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2" fontId="0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164" fontId="9" fillId="0" borderId="34" xfId="0" applyNumberFormat="1" applyFont="1" applyBorder="1" applyAlignment="1">
      <alignment horizontal="right"/>
    </xf>
    <xf numFmtId="2" fontId="9" fillId="0" borderId="42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right"/>
    </xf>
    <xf numFmtId="0" fontId="9" fillId="0" borderId="42" xfId="0" applyFont="1" applyBorder="1" applyAlignment="1">
      <alignment horizontal="center"/>
    </xf>
    <xf numFmtId="0" fontId="21" fillId="0" borderId="4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164" fontId="9" fillId="0" borderId="49" xfId="0" applyNumberFormat="1" applyFont="1" applyBorder="1" applyAlignment="1">
      <alignment horizontal="right"/>
    </xf>
    <xf numFmtId="0" fontId="9" fillId="0" borderId="46" xfId="0" applyFont="1" applyBorder="1" applyAlignment="1">
      <alignment horizontal="center"/>
    </xf>
    <xf numFmtId="2" fontId="9" fillId="0" borderId="46" xfId="0" applyNumberFormat="1" applyFont="1" applyBorder="1" applyAlignment="1">
      <alignment horizontal="center"/>
    </xf>
    <xf numFmtId="0" fontId="21" fillId="0" borderId="50" xfId="0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/>
    </xf>
    <xf numFmtId="164" fontId="9" fillId="0" borderId="25" xfId="0" applyNumberFormat="1" applyFont="1" applyBorder="1" applyAlignment="1">
      <alignment horizontal="right"/>
    </xf>
    <xf numFmtId="2" fontId="9" fillId="0" borderId="26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right"/>
    </xf>
    <xf numFmtId="2" fontId="9" fillId="0" borderId="43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/>
    </xf>
    <xf numFmtId="164" fontId="9" fillId="0" borderId="40" xfId="0" applyNumberFormat="1" applyFont="1" applyBorder="1" applyAlignment="1">
      <alignment horizontal="right"/>
    </xf>
    <xf numFmtId="2" fontId="16" fillId="0" borderId="26" xfId="0" applyNumberFormat="1" applyFont="1" applyBorder="1" applyAlignment="1">
      <alignment horizont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2" fillId="33" borderId="53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/>
    </xf>
    <xf numFmtId="164" fontId="2" fillId="33" borderId="54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/>
    </xf>
    <xf numFmtId="0" fontId="20" fillId="0" borderId="22" xfId="0" applyFont="1" applyBorder="1" applyAlignment="1">
      <alignment/>
    </xf>
    <xf numFmtId="0" fontId="20" fillId="0" borderId="33" xfId="0" applyFont="1" applyBorder="1" applyAlignment="1">
      <alignment/>
    </xf>
    <xf numFmtId="0" fontId="0" fillId="0" borderId="24" xfId="0" applyFont="1" applyBorder="1" applyAlignment="1">
      <alignment horizontal="center"/>
    </xf>
    <xf numFmtId="164" fontId="2" fillId="33" borderId="55" xfId="0" applyNumberFormat="1" applyFont="1" applyFill="1" applyBorder="1" applyAlignment="1">
      <alignment horizontal="center"/>
    </xf>
    <xf numFmtId="164" fontId="2" fillId="33" borderId="56" xfId="0" applyNumberFormat="1" applyFont="1" applyFill="1" applyBorder="1" applyAlignment="1">
      <alignment horizontal="center"/>
    </xf>
    <xf numFmtId="164" fontId="2" fillId="33" borderId="57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164" fontId="2" fillId="33" borderId="58" xfId="0" applyNumberFormat="1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 vertical="center"/>
    </xf>
    <xf numFmtId="164" fontId="20" fillId="34" borderId="55" xfId="0" applyNumberFormat="1" applyFont="1" applyFill="1" applyBorder="1" applyAlignment="1">
      <alignment horizontal="center"/>
    </xf>
    <xf numFmtId="164" fontId="20" fillId="33" borderId="55" xfId="0" applyNumberFormat="1" applyFont="1" applyFill="1" applyBorder="1" applyAlignment="1">
      <alignment horizontal="center"/>
    </xf>
    <xf numFmtId="164" fontId="20" fillId="34" borderId="58" xfId="0" applyNumberFormat="1" applyFont="1" applyFill="1" applyBorder="1" applyAlignment="1">
      <alignment horizontal="center"/>
    </xf>
    <xf numFmtId="0" fontId="20" fillId="0" borderId="33" xfId="0" applyNumberFormat="1" applyFont="1" applyBorder="1" applyAlignment="1">
      <alignment horizontal="left" vertical="center"/>
    </xf>
    <xf numFmtId="0" fontId="20" fillId="0" borderId="22" xfId="0" applyNumberFormat="1" applyFont="1" applyBorder="1" applyAlignment="1">
      <alignment horizontal="left" vertical="center"/>
    </xf>
    <xf numFmtId="2" fontId="16" fillId="0" borderId="46" xfId="0" applyNumberFormat="1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164" fontId="0" fillId="0" borderId="49" xfId="0" applyNumberFormat="1" applyFont="1" applyBorder="1" applyAlignment="1">
      <alignment horizontal="right"/>
    </xf>
    <xf numFmtId="164" fontId="20" fillId="33" borderId="58" xfId="0" applyNumberFormat="1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164" fontId="20" fillId="34" borderId="56" xfId="0" applyNumberFormat="1" applyFont="1" applyFill="1" applyBorder="1" applyAlignment="1">
      <alignment horizontal="center"/>
    </xf>
    <xf numFmtId="164" fontId="20" fillId="33" borderId="56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" fillId="34" borderId="21" xfId="0" applyFont="1" applyFill="1" applyBorder="1" applyAlignment="1">
      <alignment horizontal="center" vertical="center"/>
    </xf>
    <xf numFmtId="164" fontId="20" fillId="34" borderId="60" xfId="0" applyNumberFormat="1" applyFont="1" applyFill="1" applyBorder="1" applyAlignment="1">
      <alignment horizontal="center"/>
    </xf>
    <xf numFmtId="164" fontId="20" fillId="34" borderId="61" xfId="0" applyNumberFormat="1" applyFont="1" applyFill="1" applyBorder="1" applyAlignment="1">
      <alignment horizontal="center"/>
    </xf>
    <xf numFmtId="164" fontId="20" fillId="34" borderId="62" xfId="0" applyNumberFormat="1" applyFont="1" applyFill="1" applyBorder="1" applyAlignment="1">
      <alignment horizontal="center"/>
    </xf>
    <xf numFmtId="0" fontId="2" fillId="0" borderId="63" xfId="0" applyFont="1" applyBorder="1" applyAlignment="1">
      <alignment horizontal="center" vertical="center"/>
    </xf>
    <xf numFmtId="2" fontId="9" fillId="0" borderId="64" xfId="0" applyNumberFormat="1" applyFont="1" applyBorder="1" applyAlignment="1">
      <alignment horizontal="center"/>
    </xf>
    <xf numFmtId="2" fontId="9" fillId="0" borderId="65" xfId="0" applyNumberFormat="1" applyFont="1" applyBorder="1" applyAlignment="1">
      <alignment horizontal="center"/>
    </xf>
    <xf numFmtId="2" fontId="9" fillId="0" borderId="66" xfId="0" applyNumberFormat="1" applyFont="1" applyBorder="1" applyAlignment="1">
      <alignment horizontal="center"/>
    </xf>
    <xf numFmtId="2" fontId="9" fillId="0" borderId="67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11" fillId="0" borderId="8" xfId="0" applyNumberFormat="1" applyFont="1" applyBorder="1" applyAlignment="1">
      <alignment horizontal="center" vertical="center"/>
    </xf>
    <xf numFmtId="2" fontId="11" fillId="0" borderId="35" xfId="0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38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64" fontId="0" fillId="0" borderId="24" xfId="39" applyNumberFormat="1" applyFont="1" applyBorder="1" applyAlignment="1">
      <alignment horizontal="right"/>
    </xf>
    <xf numFmtId="0" fontId="20" fillId="0" borderId="33" xfId="0" applyFont="1" applyBorder="1" applyAlignment="1">
      <alignment/>
    </xf>
    <xf numFmtId="0" fontId="20" fillId="0" borderId="31" xfId="0" applyFont="1" applyFill="1" applyBorder="1" applyAlignment="1">
      <alignment/>
    </xf>
    <xf numFmtId="0" fontId="9" fillId="0" borderId="27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4">
      <selection activeCell="C44" sqref="C44"/>
    </sheetView>
  </sheetViews>
  <sheetFormatPr defaultColWidth="9.00390625" defaultRowHeight="12.75"/>
  <cols>
    <col min="1" max="2" width="3.75390625" style="0" customWidth="1"/>
    <col min="3" max="3" width="22.875" style="0" customWidth="1"/>
    <col min="4" max="4" width="13.00390625" style="0" customWidth="1"/>
    <col min="5" max="5" width="5.75390625" style="0" customWidth="1"/>
    <col min="6" max="6" width="5.875" style="0" customWidth="1"/>
    <col min="7" max="7" width="6.625" style="0" customWidth="1"/>
    <col min="8" max="9" width="5.75390625" style="0" customWidth="1"/>
    <col min="10" max="10" width="5.375" style="0" customWidth="1"/>
    <col min="11" max="11" width="7.625" style="0" bestFit="1" customWidth="1"/>
    <col min="12" max="12" width="8.75390625" style="0" customWidth="1"/>
    <col min="13" max="13" width="11.75390625" style="0" customWidth="1"/>
    <col min="14" max="14" width="11.875" style="0" bestFit="1" customWidth="1"/>
  </cols>
  <sheetData>
    <row r="1" spans="1:12" ht="19.5" customHeight="1">
      <c r="A1" s="64"/>
      <c r="B1" s="64" t="s">
        <v>79</v>
      </c>
      <c r="C1" s="62"/>
      <c r="L1" s="63" t="s">
        <v>80</v>
      </c>
    </row>
    <row r="2" ht="24" customHeight="1"/>
    <row r="3" spans="5:7" ht="18" customHeight="1">
      <c r="E3" s="79" t="s">
        <v>18</v>
      </c>
      <c r="F3" s="1"/>
      <c r="G3" s="1"/>
    </row>
    <row r="4" spans="4:6" ht="12" customHeight="1" thickBot="1">
      <c r="D4" s="11"/>
      <c r="E4" s="1"/>
      <c r="F4" s="1"/>
    </row>
    <row r="5" spans="1:12" ht="33" customHeight="1" thickBot="1">
      <c r="A5" s="121" t="s">
        <v>0</v>
      </c>
      <c r="B5" s="122" t="s">
        <v>1</v>
      </c>
      <c r="C5" s="17" t="s">
        <v>2</v>
      </c>
      <c r="D5" s="18" t="s">
        <v>13</v>
      </c>
      <c r="E5" s="19" t="s">
        <v>3</v>
      </c>
      <c r="F5" s="21" t="s">
        <v>26</v>
      </c>
      <c r="G5" s="19" t="s">
        <v>4</v>
      </c>
      <c r="H5" s="20" t="s">
        <v>5</v>
      </c>
      <c r="I5" s="20" t="s">
        <v>6</v>
      </c>
      <c r="J5" s="22" t="s">
        <v>8</v>
      </c>
      <c r="K5" s="25" t="s">
        <v>7</v>
      </c>
      <c r="L5" s="123" t="s">
        <v>9</v>
      </c>
    </row>
    <row r="6" spans="1:13" ht="15.75" customHeight="1" thickTop="1">
      <c r="A6" s="12" t="s">
        <v>42</v>
      </c>
      <c r="B6" s="80">
        <v>3</v>
      </c>
      <c r="C6" s="124" t="s">
        <v>30</v>
      </c>
      <c r="D6" s="117" t="s">
        <v>14</v>
      </c>
      <c r="E6" s="53">
        <v>90</v>
      </c>
      <c r="F6" s="161">
        <v>64.42</v>
      </c>
      <c r="G6" s="55">
        <v>124.82</v>
      </c>
      <c r="H6" s="58">
        <v>96</v>
      </c>
      <c r="I6" s="58">
        <v>95</v>
      </c>
      <c r="J6" s="46">
        <v>89.76</v>
      </c>
      <c r="K6" s="30">
        <f aca="true" t="shared" si="0" ref="K6:K28">J6*1.5</f>
        <v>134.64000000000001</v>
      </c>
      <c r="L6" s="125">
        <f aca="true" t="shared" si="1" ref="L6:L28">E6+G6+H6+I6+K6</f>
        <v>540.46</v>
      </c>
      <c r="M6" s="7"/>
    </row>
    <row r="7" spans="1:13" ht="15" customHeight="1">
      <c r="A7" s="12" t="s">
        <v>43</v>
      </c>
      <c r="B7" s="80">
        <v>6</v>
      </c>
      <c r="C7" s="126" t="s">
        <v>27</v>
      </c>
      <c r="D7" s="92" t="s">
        <v>81</v>
      </c>
      <c r="E7" s="53">
        <v>100</v>
      </c>
      <c r="F7" s="162">
        <v>64.5</v>
      </c>
      <c r="G7" s="56">
        <v>123.86</v>
      </c>
      <c r="H7" s="58">
        <v>96</v>
      </c>
      <c r="I7" s="58">
        <v>100</v>
      </c>
      <c r="J7" s="46">
        <v>78</v>
      </c>
      <c r="K7" s="31">
        <f t="shared" si="0"/>
        <v>117</v>
      </c>
      <c r="L7" s="125">
        <f t="shared" si="1"/>
        <v>536.86</v>
      </c>
      <c r="M7" s="7"/>
    </row>
    <row r="8" spans="1:13" ht="15" customHeight="1">
      <c r="A8" s="12" t="s">
        <v>44</v>
      </c>
      <c r="B8" s="80">
        <v>11</v>
      </c>
      <c r="C8" s="126" t="s">
        <v>84</v>
      </c>
      <c r="D8" s="92" t="s">
        <v>85</v>
      </c>
      <c r="E8" s="53">
        <v>95</v>
      </c>
      <c r="F8" s="163">
        <v>62.92</v>
      </c>
      <c r="G8" s="56">
        <v>125.34</v>
      </c>
      <c r="H8" s="58">
        <v>92</v>
      </c>
      <c r="I8" s="58">
        <v>90</v>
      </c>
      <c r="J8" s="46">
        <v>89.22</v>
      </c>
      <c r="K8" s="31">
        <f t="shared" si="0"/>
        <v>133.82999999999998</v>
      </c>
      <c r="L8" s="125">
        <f t="shared" si="1"/>
        <v>536.1700000000001</v>
      </c>
      <c r="M8" s="7"/>
    </row>
    <row r="9" spans="1:13" ht="15" customHeight="1">
      <c r="A9" s="12" t="s">
        <v>45</v>
      </c>
      <c r="B9" s="80">
        <v>1</v>
      </c>
      <c r="C9" s="126" t="s">
        <v>65</v>
      </c>
      <c r="D9" s="117" t="s">
        <v>15</v>
      </c>
      <c r="E9" s="37">
        <v>100</v>
      </c>
      <c r="F9" s="163">
        <v>64.42</v>
      </c>
      <c r="G9" s="56">
        <v>125.06</v>
      </c>
      <c r="H9" s="58">
        <v>94</v>
      </c>
      <c r="I9" s="58">
        <v>95</v>
      </c>
      <c r="J9" s="46">
        <v>77.58</v>
      </c>
      <c r="K9" s="31">
        <f t="shared" si="0"/>
        <v>116.37</v>
      </c>
      <c r="L9" s="125">
        <f t="shared" si="1"/>
        <v>530.4300000000001</v>
      </c>
      <c r="M9" s="7"/>
    </row>
    <row r="10" spans="1:13" ht="15" customHeight="1">
      <c r="A10" s="12" t="s">
        <v>46</v>
      </c>
      <c r="B10" s="80">
        <v>7</v>
      </c>
      <c r="C10" s="126" t="s">
        <v>82</v>
      </c>
      <c r="D10" s="117" t="s">
        <v>81</v>
      </c>
      <c r="E10" s="37">
        <v>95</v>
      </c>
      <c r="F10" s="163">
        <v>63.82</v>
      </c>
      <c r="G10" s="56">
        <v>125.28</v>
      </c>
      <c r="H10" s="58">
        <v>90</v>
      </c>
      <c r="I10" s="58">
        <v>95</v>
      </c>
      <c r="J10" s="45">
        <v>77.96</v>
      </c>
      <c r="K10" s="31">
        <f t="shared" si="0"/>
        <v>116.94</v>
      </c>
      <c r="L10" s="125">
        <f t="shared" si="1"/>
        <v>522.22</v>
      </c>
      <c r="M10" s="7"/>
    </row>
    <row r="11" spans="1:13" ht="15" customHeight="1">
      <c r="A11" s="12" t="s">
        <v>47</v>
      </c>
      <c r="B11" s="80">
        <v>19</v>
      </c>
      <c r="C11" s="128" t="s">
        <v>28</v>
      </c>
      <c r="D11" s="117" t="s">
        <v>96</v>
      </c>
      <c r="E11" s="37">
        <v>95</v>
      </c>
      <c r="F11" s="163">
        <v>57.05</v>
      </c>
      <c r="G11" s="56">
        <v>112.34</v>
      </c>
      <c r="H11" s="58">
        <v>94</v>
      </c>
      <c r="I11" s="58">
        <v>95</v>
      </c>
      <c r="J11" s="45">
        <v>77.26</v>
      </c>
      <c r="K11" s="31">
        <f t="shared" si="0"/>
        <v>115.89000000000001</v>
      </c>
      <c r="L11" s="125">
        <f t="shared" si="1"/>
        <v>512.23</v>
      </c>
      <c r="M11" s="7"/>
    </row>
    <row r="12" spans="1:13" ht="15" customHeight="1">
      <c r="A12" s="39" t="s">
        <v>48</v>
      </c>
      <c r="B12" s="80">
        <v>20</v>
      </c>
      <c r="C12" s="126" t="s">
        <v>32</v>
      </c>
      <c r="D12" s="117" t="s">
        <v>23</v>
      </c>
      <c r="E12" s="53">
        <v>100</v>
      </c>
      <c r="F12" s="162">
        <v>61.63</v>
      </c>
      <c r="G12" s="56">
        <v>122.38</v>
      </c>
      <c r="H12" s="59">
        <v>80</v>
      </c>
      <c r="I12" s="59">
        <v>90</v>
      </c>
      <c r="J12" s="45">
        <v>77.46</v>
      </c>
      <c r="K12" s="31">
        <f t="shared" si="0"/>
        <v>116.19</v>
      </c>
      <c r="L12" s="125">
        <f t="shared" si="1"/>
        <v>508.57</v>
      </c>
      <c r="M12" s="7"/>
    </row>
    <row r="13" spans="1:13" ht="15" customHeight="1">
      <c r="A13" s="39" t="s">
        <v>49</v>
      </c>
      <c r="B13" s="80">
        <v>2</v>
      </c>
      <c r="C13" s="124" t="s">
        <v>35</v>
      </c>
      <c r="D13" s="117" t="s">
        <v>15</v>
      </c>
      <c r="E13" s="53">
        <v>100</v>
      </c>
      <c r="F13" s="162">
        <v>62.9</v>
      </c>
      <c r="G13" s="56">
        <v>122.2</v>
      </c>
      <c r="H13" s="59">
        <v>90</v>
      </c>
      <c r="I13" s="59">
        <v>85</v>
      </c>
      <c r="J13" s="45">
        <v>73.44</v>
      </c>
      <c r="K13" s="31">
        <f t="shared" si="0"/>
        <v>110.16</v>
      </c>
      <c r="L13" s="125">
        <f t="shared" si="1"/>
        <v>507.36</v>
      </c>
      <c r="M13" s="7"/>
    </row>
    <row r="14" spans="1:13" ht="15" customHeight="1">
      <c r="A14" s="39" t="s">
        <v>50</v>
      </c>
      <c r="B14" s="80">
        <v>9</v>
      </c>
      <c r="C14" s="128" t="s">
        <v>83</v>
      </c>
      <c r="D14" s="92" t="s">
        <v>22</v>
      </c>
      <c r="E14" s="53">
        <v>100</v>
      </c>
      <c r="F14" s="162">
        <v>54.46</v>
      </c>
      <c r="G14" s="56">
        <v>108.82</v>
      </c>
      <c r="H14" s="59">
        <v>94</v>
      </c>
      <c r="I14" s="59">
        <v>90</v>
      </c>
      <c r="J14" s="45">
        <v>72.26</v>
      </c>
      <c r="K14" s="31">
        <f t="shared" si="0"/>
        <v>108.39000000000001</v>
      </c>
      <c r="L14" s="125">
        <f t="shared" si="1"/>
        <v>501.21000000000004</v>
      </c>
      <c r="M14" s="7"/>
    </row>
    <row r="15" spans="1:13" ht="15" customHeight="1">
      <c r="A15" s="39" t="s">
        <v>51</v>
      </c>
      <c r="B15" s="80">
        <v>8</v>
      </c>
      <c r="C15" s="127" t="s">
        <v>133</v>
      </c>
      <c r="D15" s="117" t="s">
        <v>81</v>
      </c>
      <c r="E15" s="53">
        <v>100</v>
      </c>
      <c r="F15" s="162">
        <v>63.12</v>
      </c>
      <c r="G15" s="56">
        <v>117.44</v>
      </c>
      <c r="H15" s="59">
        <v>88</v>
      </c>
      <c r="I15" s="59">
        <v>70</v>
      </c>
      <c r="J15" s="45">
        <v>80.8</v>
      </c>
      <c r="K15" s="31">
        <f t="shared" si="0"/>
        <v>121.19999999999999</v>
      </c>
      <c r="L15" s="125">
        <f t="shared" si="1"/>
        <v>496.64</v>
      </c>
      <c r="M15" s="7"/>
    </row>
    <row r="16" spans="1:13" ht="15" customHeight="1">
      <c r="A16" s="39" t="s">
        <v>52</v>
      </c>
      <c r="B16" s="80">
        <v>4</v>
      </c>
      <c r="C16" s="124" t="s">
        <v>31</v>
      </c>
      <c r="D16" s="92" t="s">
        <v>14</v>
      </c>
      <c r="E16" s="53">
        <v>100</v>
      </c>
      <c r="F16" s="162">
        <v>56.56</v>
      </c>
      <c r="G16" s="56">
        <v>113.06</v>
      </c>
      <c r="H16" s="59">
        <v>92</v>
      </c>
      <c r="I16" s="59">
        <v>70</v>
      </c>
      <c r="J16" s="45">
        <v>80.92</v>
      </c>
      <c r="K16" s="31">
        <f t="shared" si="0"/>
        <v>121.38</v>
      </c>
      <c r="L16" s="125">
        <f t="shared" si="1"/>
        <v>496.44</v>
      </c>
      <c r="M16" s="7"/>
    </row>
    <row r="17" spans="1:13" ht="15" customHeight="1">
      <c r="A17" s="39" t="s">
        <v>53</v>
      </c>
      <c r="B17" s="80">
        <v>14</v>
      </c>
      <c r="C17" s="124" t="s">
        <v>88</v>
      </c>
      <c r="D17" s="92" t="s">
        <v>85</v>
      </c>
      <c r="E17" s="53">
        <v>100</v>
      </c>
      <c r="F17" s="162">
        <v>53.3</v>
      </c>
      <c r="G17" s="56">
        <v>103.34</v>
      </c>
      <c r="H17" s="59">
        <v>92</v>
      </c>
      <c r="I17" s="59">
        <v>85</v>
      </c>
      <c r="J17" s="45">
        <v>69.36</v>
      </c>
      <c r="K17" s="31">
        <f t="shared" si="0"/>
        <v>104.03999999999999</v>
      </c>
      <c r="L17" s="125">
        <f t="shared" si="1"/>
        <v>484.38</v>
      </c>
      <c r="M17" s="7"/>
    </row>
    <row r="18" spans="1:13" ht="15" customHeight="1">
      <c r="A18" s="39" t="s">
        <v>54</v>
      </c>
      <c r="B18" s="80">
        <v>21</v>
      </c>
      <c r="C18" s="124" t="s">
        <v>34</v>
      </c>
      <c r="D18" s="92" t="s">
        <v>21</v>
      </c>
      <c r="E18" s="53">
        <v>90</v>
      </c>
      <c r="F18" s="162">
        <v>59.4</v>
      </c>
      <c r="G18" s="56">
        <v>113.4</v>
      </c>
      <c r="H18" s="59">
        <v>90</v>
      </c>
      <c r="I18" s="59">
        <v>75</v>
      </c>
      <c r="J18" s="45">
        <v>72.72</v>
      </c>
      <c r="K18" s="31">
        <f t="shared" si="0"/>
        <v>109.08</v>
      </c>
      <c r="L18" s="125">
        <f t="shared" si="1"/>
        <v>477.47999999999996</v>
      </c>
      <c r="M18" s="7"/>
    </row>
    <row r="19" spans="1:13" ht="15" customHeight="1">
      <c r="A19" s="39" t="s">
        <v>55</v>
      </c>
      <c r="B19" s="80">
        <v>12</v>
      </c>
      <c r="C19" s="126" t="s">
        <v>86</v>
      </c>
      <c r="D19" s="92" t="s">
        <v>85</v>
      </c>
      <c r="E19" s="53">
        <v>80</v>
      </c>
      <c r="F19" s="162">
        <v>54.76</v>
      </c>
      <c r="G19" s="56">
        <v>107.94</v>
      </c>
      <c r="H19" s="59">
        <v>92</v>
      </c>
      <c r="I19" s="59">
        <v>80</v>
      </c>
      <c r="J19" s="45">
        <v>78.35</v>
      </c>
      <c r="K19" s="31">
        <f t="shared" si="0"/>
        <v>117.52499999999999</v>
      </c>
      <c r="L19" s="125">
        <f t="shared" si="1"/>
        <v>477.465</v>
      </c>
      <c r="M19" s="7"/>
    </row>
    <row r="20" spans="1:13" ht="15" customHeight="1">
      <c r="A20" s="39" t="s">
        <v>56</v>
      </c>
      <c r="B20" s="80">
        <v>5</v>
      </c>
      <c r="C20" s="128" t="s">
        <v>29</v>
      </c>
      <c r="D20" s="117" t="s">
        <v>14</v>
      </c>
      <c r="E20" s="129">
        <v>85</v>
      </c>
      <c r="F20" s="162">
        <v>54.8</v>
      </c>
      <c r="G20" s="116">
        <v>107.68</v>
      </c>
      <c r="H20" s="59">
        <v>80</v>
      </c>
      <c r="I20" s="59">
        <v>95</v>
      </c>
      <c r="J20" s="45">
        <v>68.62</v>
      </c>
      <c r="K20" s="31">
        <f t="shared" si="0"/>
        <v>102.93</v>
      </c>
      <c r="L20" s="130">
        <f t="shared" si="1"/>
        <v>470.61</v>
      </c>
      <c r="M20" s="7"/>
    </row>
    <row r="21" spans="1:13" ht="15" customHeight="1">
      <c r="A21" s="39" t="s">
        <v>57</v>
      </c>
      <c r="B21" s="80">
        <v>10</v>
      </c>
      <c r="C21" s="126" t="s">
        <v>73</v>
      </c>
      <c r="D21" s="92" t="s">
        <v>22</v>
      </c>
      <c r="E21" s="129">
        <v>80</v>
      </c>
      <c r="F21" s="162">
        <v>63.14</v>
      </c>
      <c r="G21" s="116">
        <v>124.52</v>
      </c>
      <c r="H21" s="59">
        <v>82</v>
      </c>
      <c r="I21" s="59">
        <v>65</v>
      </c>
      <c r="J21" s="45">
        <v>79</v>
      </c>
      <c r="K21" s="31">
        <f t="shared" si="0"/>
        <v>118.5</v>
      </c>
      <c r="L21" s="130">
        <f t="shared" si="1"/>
        <v>470.02</v>
      </c>
      <c r="M21" s="7"/>
    </row>
    <row r="22" spans="1:13" ht="15" customHeight="1">
      <c r="A22" s="39" t="s">
        <v>91</v>
      </c>
      <c r="B22" s="80">
        <v>23</v>
      </c>
      <c r="C22" s="124" t="s">
        <v>134</v>
      </c>
      <c r="D22" s="92" t="s">
        <v>100</v>
      </c>
      <c r="E22" s="129">
        <v>95</v>
      </c>
      <c r="F22" s="162">
        <v>58.62</v>
      </c>
      <c r="G22" s="116">
        <v>112.58</v>
      </c>
      <c r="H22" s="59">
        <v>76</v>
      </c>
      <c r="I22" s="59">
        <v>80</v>
      </c>
      <c r="J22" s="45">
        <v>67.26</v>
      </c>
      <c r="K22" s="31">
        <f t="shared" si="0"/>
        <v>100.89000000000001</v>
      </c>
      <c r="L22" s="130">
        <f t="shared" si="1"/>
        <v>464.47</v>
      </c>
      <c r="M22" s="7"/>
    </row>
    <row r="23" spans="1:13" ht="15" customHeight="1">
      <c r="A23" s="12" t="s">
        <v>93</v>
      </c>
      <c r="B23" s="80">
        <v>26</v>
      </c>
      <c r="C23" s="139" t="s">
        <v>135</v>
      </c>
      <c r="D23" s="92" t="s">
        <v>59</v>
      </c>
      <c r="E23" s="129">
        <v>80</v>
      </c>
      <c r="F23" s="162">
        <v>51.86</v>
      </c>
      <c r="G23" s="116">
        <v>103.16</v>
      </c>
      <c r="H23" s="59">
        <v>84</v>
      </c>
      <c r="I23" s="59">
        <v>90</v>
      </c>
      <c r="J23" s="45">
        <v>64.4</v>
      </c>
      <c r="K23" s="31">
        <f t="shared" si="0"/>
        <v>96.60000000000001</v>
      </c>
      <c r="L23" s="130">
        <f t="shared" si="1"/>
        <v>453.76</v>
      </c>
      <c r="M23" s="7"/>
    </row>
    <row r="24" spans="1:13" ht="15" customHeight="1">
      <c r="A24" s="12" t="s">
        <v>95</v>
      </c>
      <c r="B24" s="80">
        <v>25</v>
      </c>
      <c r="C24" s="124" t="s">
        <v>136</v>
      </c>
      <c r="D24" s="92" t="s">
        <v>59</v>
      </c>
      <c r="E24" s="129">
        <v>80</v>
      </c>
      <c r="F24" s="162">
        <v>57.56</v>
      </c>
      <c r="G24" s="116">
        <v>105.82</v>
      </c>
      <c r="H24" s="59">
        <v>92</v>
      </c>
      <c r="I24" s="59">
        <v>65</v>
      </c>
      <c r="J24" s="45">
        <v>67.34</v>
      </c>
      <c r="K24" s="31">
        <f t="shared" si="0"/>
        <v>101.01</v>
      </c>
      <c r="L24" s="130">
        <f t="shared" si="1"/>
        <v>443.83</v>
      </c>
      <c r="M24" s="7"/>
    </row>
    <row r="25" spans="1:13" ht="15" customHeight="1">
      <c r="A25" s="12" t="s">
        <v>97</v>
      </c>
      <c r="B25" s="80">
        <v>17</v>
      </c>
      <c r="C25" s="126" t="s">
        <v>92</v>
      </c>
      <c r="D25" s="92" t="s">
        <v>90</v>
      </c>
      <c r="E25" s="129">
        <v>90</v>
      </c>
      <c r="F25" s="162">
        <v>49.14</v>
      </c>
      <c r="G25" s="116">
        <v>97.11</v>
      </c>
      <c r="H25" s="59">
        <v>82</v>
      </c>
      <c r="I25" s="59">
        <v>70</v>
      </c>
      <c r="J25" s="45">
        <v>68.22</v>
      </c>
      <c r="K25" s="31">
        <f t="shared" si="0"/>
        <v>102.33</v>
      </c>
      <c r="L25" s="130">
        <f t="shared" si="1"/>
        <v>441.44</v>
      </c>
      <c r="M25" s="7"/>
    </row>
    <row r="26" spans="1:13" ht="15" customHeight="1">
      <c r="A26" s="12" t="s">
        <v>98</v>
      </c>
      <c r="B26" s="80">
        <v>13</v>
      </c>
      <c r="C26" s="126" t="s">
        <v>87</v>
      </c>
      <c r="D26" s="92" t="s">
        <v>85</v>
      </c>
      <c r="E26" s="129">
        <v>95</v>
      </c>
      <c r="F26" s="162">
        <v>54.08</v>
      </c>
      <c r="G26" s="116">
        <v>105.82</v>
      </c>
      <c r="H26" s="59">
        <v>80</v>
      </c>
      <c r="I26" s="59">
        <v>50</v>
      </c>
      <c r="J26" s="45">
        <v>71</v>
      </c>
      <c r="K26" s="31">
        <f t="shared" si="0"/>
        <v>106.5</v>
      </c>
      <c r="L26" s="130">
        <f t="shared" si="1"/>
        <v>437.32</v>
      </c>
      <c r="M26" s="7"/>
    </row>
    <row r="27" spans="1:13" ht="15" customHeight="1">
      <c r="A27" s="12" t="s">
        <v>99</v>
      </c>
      <c r="B27" s="80">
        <v>18</v>
      </c>
      <c r="C27" s="124" t="s">
        <v>94</v>
      </c>
      <c r="D27" s="92" t="s">
        <v>90</v>
      </c>
      <c r="E27" s="129">
        <v>60</v>
      </c>
      <c r="F27" s="162">
        <v>52.18</v>
      </c>
      <c r="G27" s="116">
        <v>96.96</v>
      </c>
      <c r="H27" s="59">
        <v>60</v>
      </c>
      <c r="I27" s="59">
        <v>55</v>
      </c>
      <c r="J27" s="45">
        <v>65.1</v>
      </c>
      <c r="K27" s="31">
        <f t="shared" si="0"/>
        <v>97.64999999999999</v>
      </c>
      <c r="L27" s="130">
        <f t="shared" si="1"/>
        <v>369.60999999999996</v>
      </c>
      <c r="M27" s="7"/>
    </row>
    <row r="28" spans="1:13" ht="15.75" customHeight="1" thickBot="1">
      <c r="A28" s="13" t="s">
        <v>101</v>
      </c>
      <c r="B28" s="83">
        <v>16</v>
      </c>
      <c r="C28" s="133" t="s">
        <v>89</v>
      </c>
      <c r="D28" s="97" t="s">
        <v>90</v>
      </c>
      <c r="E28" s="61">
        <v>50</v>
      </c>
      <c r="F28" s="164">
        <v>53.2</v>
      </c>
      <c r="G28" s="57">
        <v>105.99</v>
      </c>
      <c r="H28" s="60">
        <v>68</v>
      </c>
      <c r="I28" s="60">
        <v>60</v>
      </c>
      <c r="J28" s="48">
        <v>0</v>
      </c>
      <c r="K28" s="32">
        <f t="shared" si="0"/>
        <v>0</v>
      </c>
      <c r="L28" s="131">
        <f t="shared" si="1"/>
        <v>283.99</v>
      </c>
      <c r="M28" s="7"/>
    </row>
    <row r="29" spans="3:13" ht="24" customHeight="1">
      <c r="C29" s="7"/>
      <c r="D29" s="8"/>
      <c r="E29" s="6"/>
      <c r="F29" s="6"/>
      <c r="G29" s="6"/>
      <c r="H29" s="6"/>
      <c r="I29" s="6"/>
      <c r="J29" s="9"/>
      <c r="K29" s="6"/>
      <c r="L29" s="5"/>
      <c r="M29" s="7"/>
    </row>
    <row r="30" spans="5:13" ht="19.5" customHeight="1">
      <c r="E30" s="79" t="s">
        <v>25</v>
      </c>
      <c r="F30" s="1"/>
      <c r="G30" s="1"/>
      <c r="M30" s="7"/>
    </row>
    <row r="31" ht="12" customHeight="1" thickBot="1">
      <c r="M31" s="7"/>
    </row>
    <row r="32" spans="1:13" ht="33" customHeight="1" thickBot="1">
      <c r="A32" s="121" t="s">
        <v>0</v>
      </c>
      <c r="B32" s="122" t="s">
        <v>1</v>
      </c>
      <c r="C32" s="17" t="s">
        <v>2</v>
      </c>
      <c r="D32" s="18" t="s">
        <v>13</v>
      </c>
      <c r="E32" s="19" t="s">
        <v>3</v>
      </c>
      <c r="F32" s="21" t="s">
        <v>26</v>
      </c>
      <c r="G32" s="19" t="s">
        <v>4</v>
      </c>
      <c r="H32" s="20" t="s">
        <v>5</v>
      </c>
      <c r="I32" s="20" t="s">
        <v>6</v>
      </c>
      <c r="J32" s="22" t="s">
        <v>8</v>
      </c>
      <c r="K32" s="25" t="s">
        <v>7</v>
      </c>
      <c r="L32" s="123" t="s">
        <v>9</v>
      </c>
      <c r="M32" s="7"/>
    </row>
    <row r="33" spans="1:12" ht="15.75" customHeight="1" thickTop="1">
      <c r="A33" s="12" t="s">
        <v>42</v>
      </c>
      <c r="B33" s="80">
        <v>31</v>
      </c>
      <c r="C33" s="124" t="s">
        <v>108</v>
      </c>
      <c r="D33" s="119" t="s">
        <v>14</v>
      </c>
      <c r="E33" s="36">
        <v>100</v>
      </c>
      <c r="F33" s="168">
        <v>59.06</v>
      </c>
      <c r="G33" s="56">
        <v>115.52</v>
      </c>
      <c r="H33" s="169">
        <v>96</v>
      </c>
      <c r="I33" s="169">
        <v>65</v>
      </c>
      <c r="J33" s="47">
        <v>71.8</v>
      </c>
      <c r="K33" s="50">
        <f aca="true" t="shared" si="2" ref="K33:K44">J33*1.5</f>
        <v>107.69999999999999</v>
      </c>
      <c r="L33" s="132">
        <f aca="true" t="shared" si="3" ref="L33:L44">E33+G33+H33+I33+K33</f>
        <v>484.21999999999997</v>
      </c>
    </row>
    <row r="34" spans="1:12" ht="15" customHeight="1">
      <c r="A34" s="12" t="s">
        <v>43</v>
      </c>
      <c r="B34" s="81">
        <v>27</v>
      </c>
      <c r="C34" s="126" t="s">
        <v>105</v>
      </c>
      <c r="D34" s="92" t="s">
        <v>22</v>
      </c>
      <c r="E34" s="37">
        <v>90</v>
      </c>
      <c r="F34" s="49">
        <v>51.26</v>
      </c>
      <c r="G34" s="54">
        <v>100.4</v>
      </c>
      <c r="H34" s="28">
        <v>90</v>
      </c>
      <c r="I34" s="160">
        <v>85</v>
      </c>
      <c r="J34" s="45">
        <v>69.42</v>
      </c>
      <c r="K34" s="171">
        <f t="shared" si="2"/>
        <v>104.13</v>
      </c>
      <c r="L34" s="130">
        <f t="shared" si="3"/>
        <v>469.53</v>
      </c>
    </row>
    <row r="35" spans="1:13" ht="15" customHeight="1">
      <c r="A35" s="12" t="s">
        <v>44</v>
      </c>
      <c r="B35" s="80">
        <v>38</v>
      </c>
      <c r="C35" s="126" t="s">
        <v>115</v>
      </c>
      <c r="D35" s="92" t="s">
        <v>81</v>
      </c>
      <c r="E35" s="37">
        <v>75</v>
      </c>
      <c r="F35" s="163">
        <v>53.12</v>
      </c>
      <c r="G35" s="56">
        <v>106.2</v>
      </c>
      <c r="H35" s="58">
        <v>92</v>
      </c>
      <c r="I35" s="58">
        <v>80</v>
      </c>
      <c r="J35" s="46">
        <v>66.79</v>
      </c>
      <c r="K35" s="31">
        <f t="shared" si="2"/>
        <v>100.185</v>
      </c>
      <c r="L35" s="125">
        <f t="shared" si="3"/>
        <v>453.385</v>
      </c>
      <c r="M35" s="7"/>
    </row>
    <row r="36" spans="1:13" ht="15" customHeight="1">
      <c r="A36" s="12" t="s">
        <v>45</v>
      </c>
      <c r="B36" s="80">
        <v>33</v>
      </c>
      <c r="C36" s="124" t="s">
        <v>110</v>
      </c>
      <c r="D36" s="117" t="s">
        <v>85</v>
      </c>
      <c r="E36" s="37">
        <v>80</v>
      </c>
      <c r="F36" s="163">
        <v>53.44</v>
      </c>
      <c r="G36" s="56">
        <v>102.62</v>
      </c>
      <c r="H36" s="58">
        <v>80</v>
      </c>
      <c r="I36" s="58">
        <v>65</v>
      </c>
      <c r="J36" s="46">
        <v>70.74</v>
      </c>
      <c r="K36" s="31">
        <f t="shared" si="2"/>
        <v>106.10999999999999</v>
      </c>
      <c r="L36" s="125">
        <f t="shared" si="3"/>
        <v>433.73</v>
      </c>
      <c r="M36" s="7"/>
    </row>
    <row r="37" spans="1:13" ht="15" customHeight="1">
      <c r="A37" s="12" t="s">
        <v>46</v>
      </c>
      <c r="B37" s="80">
        <v>32</v>
      </c>
      <c r="C37" s="124" t="s">
        <v>109</v>
      </c>
      <c r="D37" s="117" t="s">
        <v>14</v>
      </c>
      <c r="E37" s="37">
        <v>100</v>
      </c>
      <c r="F37" s="163">
        <v>48.88</v>
      </c>
      <c r="G37" s="56">
        <v>96.98</v>
      </c>
      <c r="H37" s="58">
        <v>76</v>
      </c>
      <c r="I37" s="58">
        <v>60</v>
      </c>
      <c r="J37" s="46">
        <v>58.77</v>
      </c>
      <c r="K37" s="31">
        <f t="shared" si="2"/>
        <v>88.155</v>
      </c>
      <c r="L37" s="125">
        <f t="shared" si="3"/>
        <v>421.135</v>
      </c>
      <c r="M37" s="7"/>
    </row>
    <row r="38" spans="1:13" ht="15" customHeight="1">
      <c r="A38" s="12" t="s">
        <v>47</v>
      </c>
      <c r="B38" s="80">
        <v>34</v>
      </c>
      <c r="C38" s="124" t="s">
        <v>111</v>
      </c>
      <c r="D38" s="117" t="s">
        <v>85</v>
      </c>
      <c r="E38" s="37">
        <v>85</v>
      </c>
      <c r="F38" s="163">
        <v>44.14</v>
      </c>
      <c r="G38" s="56">
        <v>87.94</v>
      </c>
      <c r="H38" s="58">
        <v>84</v>
      </c>
      <c r="I38" s="58">
        <v>60</v>
      </c>
      <c r="J38" s="46">
        <v>65.82</v>
      </c>
      <c r="K38" s="31">
        <f t="shared" si="2"/>
        <v>98.72999999999999</v>
      </c>
      <c r="L38" s="125">
        <f t="shared" si="3"/>
        <v>415.66999999999996</v>
      </c>
      <c r="M38" s="7"/>
    </row>
    <row r="39" spans="1:13" ht="15" customHeight="1">
      <c r="A39" s="12" t="s">
        <v>48</v>
      </c>
      <c r="B39" s="80">
        <v>35</v>
      </c>
      <c r="C39" s="124" t="s">
        <v>112</v>
      </c>
      <c r="D39" s="117" t="s">
        <v>85</v>
      </c>
      <c r="E39" s="37">
        <v>100</v>
      </c>
      <c r="F39" s="163">
        <v>41.5</v>
      </c>
      <c r="G39" s="56">
        <v>81.06</v>
      </c>
      <c r="H39" s="58">
        <v>62</v>
      </c>
      <c r="I39" s="58">
        <v>80</v>
      </c>
      <c r="J39" s="46">
        <v>52.8</v>
      </c>
      <c r="K39" s="31">
        <f t="shared" si="2"/>
        <v>79.19999999999999</v>
      </c>
      <c r="L39" s="125">
        <f t="shared" si="3"/>
        <v>402.26</v>
      </c>
      <c r="M39" s="7"/>
    </row>
    <row r="40" spans="1:13" ht="15" customHeight="1">
      <c r="A40" s="12" t="s">
        <v>49</v>
      </c>
      <c r="B40" s="80">
        <v>36</v>
      </c>
      <c r="C40" s="124" t="s">
        <v>113</v>
      </c>
      <c r="D40" s="117" t="s">
        <v>85</v>
      </c>
      <c r="E40" s="37">
        <v>95</v>
      </c>
      <c r="F40" s="163">
        <v>42.05</v>
      </c>
      <c r="G40" s="56">
        <v>83.35</v>
      </c>
      <c r="H40" s="58">
        <v>76</v>
      </c>
      <c r="I40" s="58">
        <v>45</v>
      </c>
      <c r="J40" s="46">
        <v>54.96</v>
      </c>
      <c r="K40" s="31">
        <f t="shared" si="2"/>
        <v>82.44</v>
      </c>
      <c r="L40" s="125">
        <f t="shared" si="3"/>
        <v>381.79</v>
      </c>
      <c r="M40" s="7"/>
    </row>
    <row r="41" spans="1:13" ht="15" customHeight="1">
      <c r="A41" s="12" t="s">
        <v>50</v>
      </c>
      <c r="B41" s="81">
        <v>40</v>
      </c>
      <c r="C41" s="124" t="s">
        <v>116</v>
      </c>
      <c r="D41" s="117" t="s">
        <v>114</v>
      </c>
      <c r="E41" s="37">
        <v>55</v>
      </c>
      <c r="F41" s="49">
        <v>44.34</v>
      </c>
      <c r="G41" s="54">
        <v>87.24</v>
      </c>
      <c r="H41" s="170">
        <v>64</v>
      </c>
      <c r="I41" s="170">
        <v>60</v>
      </c>
      <c r="J41" s="46">
        <v>67.9</v>
      </c>
      <c r="K41" s="31">
        <f t="shared" si="2"/>
        <v>101.85000000000001</v>
      </c>
      <c r="L41" s="125">
        <f t="shared" si="3"/>
        <v>368.09000000000003</v>
      </c>
      <c r="M41" s="7"/>
    </row>
    <row r="42" spans="1:13" ht="15" customHeight="1">
      <c r="A42" s="12" t="s">
        <v>51</v>
      </c>
      <c r="B42" s="80">
        <v>30</v>
      </c>
      <c r="C42" s="124" t="s">
        <v>137</v>
      </c>
      <c r="D42" s="117" t="s">
        <v>107</v>
      </c>
      <c r="E42" s="37">
        <v>80</v>
      </c>
      <c r="F42" s="163">
        <v>40.52</v>
      </c>
      <c r="G42" s="56">
        <v>81.02</v>
      </c>
      <c r="H42" s="58">
        <v>54</v>
      </c>
      <c r="I42" s="58">
        <v>45</v>
      </c>
      <c r="J42" s="46">
        <v>57.78</v>
      </c>
      <c r="K42" s="31">
        <f t="shared" si="2"/>
        <v>86.67</v>
      </c>
      <c r="L42" s="125">
        <f t="shared" si="3"/>
        <v>346.69</v>
      </c>
      <c r="M42" s="7"/>
    </row>
    <row r="43" spans="1:13" ht="15" customHeight="1">
      <c r="A43" s="12" t="s">
        <v>52</v>
      </c>
      <c r="B43" s="80">
        <v>29</v>
      </c>
      <c r="C43" s="124" t="s">
        <v>138</v>
      </c>
      <c r="D43" s="117" t="s">
        <v>59</v>
      </c>
      <c r="E43" s="37">
        <v>90</v>
      </c>
      <c r="F43" s="163">
        <v>46.42</v>
      </c>
      <c r="G43" s="56">
        <v>92.72</v>
      </c>
      <c r="H43" s="58">
        <v>74</v>
      </c>
      <c r="I43" s="58">
        <v>40</v>
      </c>
      <c r="J43" s="46">
        <v>0</v>
      </c>
      <c r="K43" s="31">
        <f t="shared" si="2"/>
        <v>0</v>
      </c>
      <c r="L43" s="125">
        <f t="shared" si="3"/>
        <v>296.72</v>
      </c>
      <c r="M43" s="7"/>
    </row>
    <row r="44" spans="1:13" ht="15.75" customHeight="1" thickBot="1">
      <c r="A44" s="13" t="s">
        <v>53</v>
      </c>
      <c r="B44" s="83">
        <v>28</v>
      </c>
      <c r="C44" s="133" t="s">
        <v>106</v>
      </c>
      <c r="D44" s="97" t="s">
        <v>58</v>
      </c>
      <c r="E44" s="35">
        <v>20</v>
      </c>
      <c r="F44" s="164">
        <v>31.8</v>
      </c>
      <c r="G44" s="57">
        <v>62.86</v>
      </c>
      <c r="H44" s="60">
        <v>70</v>
      </c>
      <c r="I44" s="60">
        <v>20</v>
      </c>
      <c r="J44" s="48">
        <v>52.63</v>
      </c>
      <c r="K44" s="32">
        <f t="shared" si="2"/>
        <v>78.94500000000001</v>
      </c>
      <c r="L44" s="131">
        <f t="shared" si="3"/>
        <v>251.805</v>
      </c>
      <c r="M44" s="7"/>
    </row>
    <row r="45" spans="1:13" ht="14.25" customHeight="1">
      <c r="A45" s="5"/>
      <c r="B45" s="6"/>
      <c r="C45" s="7"/>
      <c r="D45" s="6"/>
      <c r="E45" s="6"/>
      <c r="F45" s="6"/>
      <c r="G45" s="6"/>
      <c r="H45" s="6"/>
      <c r="I45" s="6"/>
      <c r="J45" s="9"/>
      <c r="K45" s="6"/>
      <c r="L45" s="5"/>
      <c r="M45" s="7"/>
    </row>
    <row r="46" spans="1:13" ht="14.25" customHeight="1">
      <c r="A46" s="5"/>
      <c r="B46" s="6"/>
      <c r="C46" s="7"/>
      <c r="D46" s="6"/>
      <c r="E46" s="6"/>
      <c r="F46" s="6"/>
      <c r="G46" s="6"/>
      <c r="H46" s="6"/>
      <c r="I46" s="6"/>
      <c r="J46" s="9"/>
      <c r="K46" s="6"/>
      <c r="L46" s="5"/>
      <c r="M46" s="7"/>
    </row>
    <row r="47" ht="15" customHeight="1"/>
    <row r="48" spans="1:10" ht="13.5" customHeight="1">
      <c r="A48" s="150" t="s">
        <v>64</v>
      </c>
      <c r="F48" s="149" t="s">
        <v>132</v>
      </c>
      <c r="J48" s="76"/>
    </row>
    <row r="49" ht="12.75">
      <c r="M49" s="7"/>
    </row>
  </sheetData>
  <sheetProtection/>
  <printOptions/>
  <pageMargins left="0.5905511811023623" right="0.3937007874015748" top="0.3937007874015748" bottom="0.3937007874015748" header="0" footer="0"/>
  <pageSetup horizontalDpi="300" verticalDpi="3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C22" sqref="C22"/>
    </sheetView>
  </sheetViews>
  <sheetFormatPr defaultColWidth="9.00390625" defaultRowHeight="12.75"/>
  <cols>
    <col min="1" max="2" width="3.75390625" style="0" customWidth="1"/>
    <col min="3" max="3" width="20.625" style="0" customWidth="1"/>
    <col min="4" max="4" width="12.875" style="0" customWidth="1"/>
    <col min="5" max="5" width="6.125" style="0" customWidth="1"/>
    <col min="6" max="6" width="5.875" style="0" customWidth="1"/>
    <col min="7" max="7" width="6.625" style="0" customWidth="1"/>
    <col min="8" max="9" width="6.125" style="0" customWidth="1"/>
    <col min="10" max="10" width="5.75390625" style="0" customWidth="1"/>
    <col min="11" max="11" width="8.25390625" style="0" customWidth="1"/>
    <col min="12" max="12" width="8.75390625" style="0" customWidth="1"/>
    <col min="13" max="13" width="11.875" style="0" bestFit="1" customWidth="1"/>
  </cols>
  <sheetData>
    <row r="1" spans="1:12" ht="24" customHeight="1">
      <c r="A1" s="64"/>
      <c r="B1" s="64" t="s">
        <v>79</v>
      </c>
      <c r="C1" s="62"/>
      <c r="L1" s="63" t="s">
        <v>80</v>
      </c>
    </row>
    <row r="2" ht="24" customHeight="1"/>
    <row r="3" spans="6:16" ht="21" customHeight="1">
      <c r="F3" s="79" t="s">
        <v>19</v>
      </c>
      <c r="G3" s="1"/>
      <c r="H3" s="1"/>
      <c r="N3" s="7"/>
      <c r="O3" s="43"/>
      <c r="P3" s="43"/>
    </row>
    <row r="4" spans="13:14" ht="12" customHeight="1" thickBot="1">
      <c r="M4" s="7"/>
      <c r="N4" s="7"/>
    </row>
    <row r="5" spans="1:12" ht="33" customHeight="1" thickBot="1">
      <c r="A5" s="15" t="s">
        <v>0</v>
      </c>
      <c r="B5" s="16" t="s">
        <v>1</v>
      </c>
      <c r="C5" s="17" t="s">
        <v>2</v>
      </c>
      <c r="D5" s="18" t="s">
        <v>13</v>
      </c>
      <c r="E5" s="19" t="s">
        <v>3</v>
      </c>
      <c r="F5" s="21" t="s">
        <v>26</v>
      </c>
      <c r="G5" s="19" t="s">
        <v>4</v>
      </c>
      <c r="H5" s="20" t="s">
        <v>5</v>
      </c>
      <c r="I5" s="20" t="s">
        <v>6</v>
      </c>
      <c r="J5" s="22" t="s">
        <v>8</v>
      </c>
      <c r="K5" s="25" t="s">
        <v>7</v>
      </c>
      <c r="L5" s="123" t="s">
        <v>9</v>
      </c>
    </row>
    <row r="6" spans="1:12" ht="15.75" customHeight="1" thickTop="1">
      <c r="A6" s="12" t="s">
        <v>42</v>
      </c>
      <c r="B6" s="80">
        <v>42</v>
      </c>
      <c r="C6" s="124" t="s">
        <v>61</v>
      </c>
      <c r="D6" s="119" t="s">
        <v>21</v>
      </c>
      <c r="E6" s="52">
        <v>100</v>
      </c>
      <c r="F6" s="49">
        <v>59.8</v>
      </c>
      <c r="G6" s="75">
        <v>117.24</v>
      </c>
      <c r="H6" s="41">
        <v>94</v>
      </c>
      <c r="I6" s="41">
        <v>90</v>
      </c>
      <c r="J6" s="49">
        <v>74.59</v>
      </c>
      <c r="K6" s="44">
        <f aca="true" t="shared" si="0" ref="K6:K25">J6*1.5</f>
        <v>111.885</v>
      </c>
      <c r="L6" s="134">
        <f aca="true" t="shared" si="1" ref="L6:L25">E6+G6+H6+I6+K6</f>
        <v>513.125</v>
      </c>
    </row>
    <row r="7" spans="1:12" ht="15" customHeight="1">
      <c r="A7" s="12" t="s">
        <v>43</v>
      </c>
      <c r="B7" s="80">
        <v>41</v>
      </c>
      <c r="C7" s="124" t="s">
        <v>117</v>
      </c>
      <c r="D7" s="119" t="s">
        <v>118</v>
      </c>
      <c r="E7" s="52">
        <v>95</v>
      </c>
      <c r="F7" s="49">
        <v>52.46</v>
      </c>
      <c r="G7" s="75">
        <v>104.04</v>
      </c>
      <c r="H7" s="41">
        <v>90</v>
      </c>
      <c r="I7" s="41">
        <v>85</v>
      </c>
      <c r="J7" s="49">
        <v>77.04</v>
      </c>
      <c r="K7" s="44">
        <f t="shared" si="0"/>
        <v>115.56</v>
      </c>
      <c r="L7" s="134">
        <f t="shared" si="1"/>
        <v>489.6</v>
      </c>
    </row>
    <row r="8" spans="1:12" ht="15" customHeight="1">
      <c r="A8" s="12" t="s">
        <v>44</v>
      </c>
      <c r="B8" s="80">
        <v>45</v>
      </c>
      <c r="C8" s="127" t="s">
        <v>36</v>
      </c>
      <c r="D8" s="120" t="s">
        <v>14</v>
      </c>
      <c r="E8" s="37">
        <v>95</v>
      </c>
      <c r="F8" s="45">
        <v>56</v>
      </c>
      <c r="G8" s="33">
        <v>108.22</v>
      </c>
      <c r="H8" s="28">
        <v>86</v>
      </c>
      <c r="I8" s="28">
        <v>80</v>
      </c>
      <c r="J8" s="45">
        <v>80.24</v>
      </c>
      <c r="K8" s="31">
        <f t="shared" si="0"/>
        <v>120.35999999999999</v>
      </c>
      <c r="L8" s="130">
        <f t="shared" si="1"/>
        <v>489.58000000000004</v>
      </c>
    </row>
    <row r="9" spans="1:12" ht="15" customHeight="1">
      <c r="A9" s="12" t="s">
        <v>45</v>
      </c>
      <c r="B9" s="80">
        <v>22</v>
      </c>
      <c r="C9" s="124" t="s">
        <v>139</v>
      </c>
      <c r="D9" s="92" t="s">
        <v>100</v>
      </c>
      <c r="E9" s="53">
        <v>100</v>
      </c>
      <c r="F9" s="162">
        <v>46.02</v>
      </c>
      <c r="G9" s="56">
        <v>89.64</v>
      </c>
      <c r="H9" s="59">
        <v>92</v>
      </c>
      <c r="I9" s="59">
        <v>95</v>
      </c>
      <c r="J9" s="45">
        <v>74.32</v>
      </c>
      <c r="K9" s="31">
        <f t="shared" si="0"/>
        <v>111.47999999999999</v>
      </c>
      <c r="L9" s="125">
        <f t="shared" si="1"/>
        <v>488.12</v>
      </c>
    </row>
    <row r="10" spans="1:12" ht="15" customHeight="1">
      <c r="A10" s="12" t="s">
        <v>46</v>
      </c>
      <c r="B10" s="80">
        <v>44</v>
      </c>
      <c r="C10" s="124" t="s">
        <v>119</v>
      </c>
      <c r="D10" s="119" t="s">
        <v>81</v>
      </c>
      <c r="E10" s="37">
        <v>100</v>
      </c>
      <c r="F10" s="45">
        <v>54.54</v>
      </c>
      <c r="G10" s="33">
        <v>108.94</v>
      </c>
      <c r="H10" s="28">
        <v>74</v>
      </c>
      <c r="I10" s="28">
        <v>100</v>
      </c>
      <c r="J10" s="45">
        <v>65.76</v>
      </c>
      <c r="K10" s="31">
        <f t="shared" si="0"/>
        <v>98.64000000000001</v>
      </c>
      <c r="L10" s="130">
        <f t="shared" si="1"/>
        <v>481.58000000000004</v>
      </c>
    </row>
    <row r="11" spans="1:12" ht="15" customHeight="1">
      <c r="A11" s="12" t="s">
        <v>47</v>
      </c>
      <c r="B11" s="80">
        <v>46</v>
      </c>
      <c r="C11" s="128" t="s">
        <v>60</v>
      </c>
      <c r="D11" s="119" t="s">
        <v>14</v>
      </c>
      <c r="E11" s="52">
        <v>100</v>
      </c>
      <c r="F11" s="49">
        <v>57.16</v>
      </c>
      <c r="G11" s="33">
        <v>112.84</v>
      </c>
      <c r="H11" s="41">
        <v>88</v>
      </c>
      <c r="I11" s="41">
        <v>75</v>
      </c>
      <c r="J11" s="49">
        <v>69.46</v>
      </c>
      <c r="K11" s="50">
        <f t="shared" si="0"/>
        <v>104.19</v>
      </c>
      <c r="L11" s="134">
        <f t="shared" si="1"/>
        <v>480.03000000000003</v>
      </c>
    </row>
    <row r="12" spans="1:12" ht="15" customHeight="1">
      <c r="A12" s="39" t="s">
        <v>48</v>
      </c>
      <c r="B12" s="80">
        <v>49</v>
      </c>
      <c r="C12" s="126" t="s">
        <v>33</v>
      </c>
      <c r="D12" s="92" t="s">
        <v>24</v>
      </c>
      <c r="E12" s="52">
        <v>75</v>
      </c>
      <c r="F12" s="49">
        <v>52.94</v>
      </c>
      <c r="G12" s="54">
        <v>104.64</v>
      </c>
      <c r="H12" s="41">
        <v>98</v>
      </c>
      <c r="I12" s="41">
        <v>80</v>
      </c>
      <c r="J12" s="49">
        <v>75.3</v>
      </c>
      <c r="K12" s="50">
        <f t="shared" si="0"/>
        <v>112.94999999999999</v>
      </c>
      <c r="L12" s="134">
        <f t="shared" si="1"/>
        <v>470.59</v>
      </c>
    </row>
    <row r="13" spans="1:12" ht="15" customHeight="1">
      <c r="A13" s="39" t="s">
        <v>49</v>
      </c>
      <c r="B13" s="80">
        <v>43</v>
      </c>
      <c r="C13" s="126" t="s">
        <v>75</v>
      </c>
      <c r="D13" s="92" t="s">
        <v>21</v>
      </c>
      <c r="E13" s="52">
        <v>100</v>
      </c>
      <c r="F13" s="49">
        <v>49.04</v>
      </c>
      <c r="G13" s="54">
        <v>94.84</v>
      </c>
      <c r="H13" s="41">
        <v>78</v>
      </c>
      <c r="I13" s="41">
        <v>90</v>
      </c>
      <c r="J13" s="49">
        <v>69.81</v>
      </c>
      <c r="K13" s="50">
        <f t="shared" si="0"/>
        <v>104.715</v>
      </c>
      <c r="L13" s="134">
        <f t="shared" si="1"/>
        <v>467.55500000000006</v>
      </c>
    </row>
    <row r="14" spans="1:12" ht="15" customHeight="1">
      <c r="A14" s="39" t="s">
        <v>50</v>
      </c>
      <c r="B14" s="80">
        <v>59</v>
      </c>
      <c r="C14" s="126" t="s">
        <v>140</v>
      </c>
      <c r="D14" s="92" t="s">
        <v>100</v>
      </c>
      <c r="E14" s="52">
        <v>90</v>
      </c>
      <c r="F14" s="49">
        <v>56.68</v>
      </c>
      <c r="G14" s="54">
        <v>112.48</v>
      </c>
      <c r="H14" s="41">
        <v>80</v>
      </c>
      <c r="I14" s="41">
        <v>60</v>
      </c>
      <c r="J14" s="49">
        <v>72.84</v>
      </c>
      <c r="K14" s="50">
        <f t="shared" si="0"/>
        <v>109.26</v>
      </c>
      <c r="L14" s="134">
        <f t="shared" si="1"/>
        <v>451.74</v>
      </c>
    </row>
    <row r="15" spans="1:12" ht="15" customHeight="1">
      <c r="A15" s="39" t="s">
        <v>51</v>
      </c>
      <c r="B15" s="80">
        <v>52</v>
      </c>
      <c r="C15" s="126" t="s">
        <v>122</v>
      </c>
      <c r="D15" s="92" t="s">
        <v>58</v>
      </c>
      <c r="E15" s="52">
        <v>95</v>
      </c>
      <c r="F15" s="49">
        <v>46.16</v>
      </c>
      <c r="G15" s="54">
        <v>91.82</v>
      </c>
      <c r="H15" s="41">
        <v>90</v>
      </c>
      <c r="I15" s="41">
        <v>70</v>
      </c>
      <c r="J15" s="49">
        <v>68.86</v>
      </c>
      <c r="K15" s="50">
        <f t="shared" si="0"/>
        <v>103.28999999999999</v>
      </c>
      <c r="L15" s="134">
        <f t="shared" si="1"/>
        <v>450.11</v>
      </c>
    </row>
    <row r="16" spans="1:12" ht="15" customHeight="1">
      <c r="A16" s="39" t="s">
        <v>52</v>
      </c>
      <c r="B16" s="80">
        <v>61</v>
      </c>
      <c r="C16" s="124" t="s">
        <v>142</v>
      </c>
      <c r="D16" s="120" t="s">
        <v>59</v>
      </c>
      <c r="E16" s="52">
        <v>75</v>
      </c>
      <c r="F16" s="49">
        <v>41.52</v>
      </c>
      <c r="G16" s="54">
        <v>82.56</v>
      </c>
      <c r="H16" s="41">
        <v>80</v>
      </c>
      <c r="I16" s="41">
        <v>95</v>
      </c>
      <c r="J16" s="49">
        <v>68.15</v>
      </c>
      <c r="K16" s="50">
        <f t="shared" si="0"/>
        <v>102.22500000000001</v>
      </c>
      <c r="L16" s="134">
        <f t="shared" si="1"/>
        <v>434.785</v>
      </c>
    </row>
    <row r="17" spans="1:12" ht="15" customHeight="1">
      <c r="A17" s="39" t="s">
        <v>53</v>
      </c>
      <c r="B17" s="80">
        <v>54</v>
      </c>
      <c r="C17" s="124" t="s">
        <v>63</v>
      </c>
      <c r="D17" s="120" t="s">
        <v>58</v>
      </c>
      <c r="E17" s="52">
        <v>60</v>
      </c>
      <c r="F17" s="49">
        <v>53.96</v>
      </c>
      <c r="G17" s="54">
        <v>105.86</v>
      </c>
      <c r="H17" s="41">
        <v>82</v>
      </c>
      <c r="I17" s="41">
        <v>80</v>
      </c>
      <c r="J17" s="49">
        <v>70.18</v>
      </c>
      <c r="K17" s="50">
        <f t="shared" si="0"/>
        <v>105.27000000000001</v>
      </c>
      <c r="L17" s="134">
        <f t="shared" si="1"/>
        <v>433.13</v>
      </c>
    </row>
    <row r="18" spans="1:12" ht="15" customHeight="1">
      <c r="A18" s="39" t="s">
        <v>54</v>
      </c>
      <c r="B18" s="80">
        <v>50</v>
      </c>
      <c r="C18" s="124" t="s">
        <v>77</v>
      </c>
      <c r="D18" s="119" t="s">
        <v>24</v>
      </c>
      <c r="E18" s="52">
        <v>70</v>
      </c>
      <c r="F18" s="49">
        <v>43.8</v>
      </c>
      <c r="G18" s="54">
        <v>86.46</v>
      </c>
      <c r="H18" s="41">
        <v>82</v>
      </c>
      <c r="I18" s="41">
        <v>75</v>
      </c>
      <c r="J18" s="49">
        <v>60.48</v>
      </c>
      <c r="K18" s="50">
        <f t="shared" si="0"/>
        <v>90.72</v>
      </c>
      <c r="L18" s="134">
        <f t="shared" si="1"/>
        <v>404.17999999999995</v>
      </c>
    </row>
    <row r="19" spans="1:12" ht="15" customHeight="1">
      <c r="A19" s="39" t="s">
        <v>55</v>
      </c>
      <c r="B19" s="80">
        <v>51</v>
      </c>
      <c r="C19" s="126" t="s">
        <v>76</v>
      </c>
      <c r="D19" s="120" t="s">
        <v>24</v>
      </c>
      <c r="E19" s="52">
        <v>70</v>
      </c>
      <c r="F19" s="49">
        <v>37.76</v>
      </c>
      <c r="G19" s="54">
        <v>65.86</v>
      </c>
      <c r="H19" s="41">
        <v>88</v>
      </c>
      <c r="I19" s="41">
        <v>60</v>
      </c>
      <c r="J19" s="49">
        <v>55.58</v>
      </c>
      <c r="K19" s="50">
        <f t="shared" si="0"/>
        <v>83.37</v>
      </c>
      <c r="L19" s="134">
        <f t="shared" si="1"/>
        <v>367.23</v>
      </c>
    </row>
    <row r="20" spans="1:12" ht="15" customHeight="1">
      <c r="A20" s="12" t="s">
        <v>56</v>
      </c>
      <c r="B20" s="80">
        <v>56</v>
      </c>
      <c r="C20" s="126" t="s">
        <v>37</v>
      </c>
      <c r="D20" s="92" t="s">
        <v>123</v>
      </c>
      <c r="E20" s="37">
        <v>40</v>
      </c>
      <c r="F20" s="45">
        <v>42.24</v>
      </c>
      <c r="G20" s="33">
        <v>82.86</v>
      </c>
      <c r="H20" s="28">
        <v>60</v>
      </c>
      <c r="I20" s="28">
        <v>55</v>
      </c>
      <c r="J20" s="45">
        <v>58.48</v>
      </c>
      <c r="K20" s="50">
        <f t="shared" si="0"/>
        <v>87.72</v>
      </c>
      <c r="L20" s="134">
        <f t="shared" si="1"/>
        <v>325.58000000000004</v>
      </c>
    </row>
    <row r="21" spans="1:12" ht="15" customHeight="1">
      <c r="A21" s="12" t="s">
        <v>57</v>
      </c>
      <c r="B21" s="80">
        <v>60</v>
      </c>
      <c r="C21" s="126" t="s">
        <v>143</v>
      </c>
      <c r="D21" s="92" t="s">
        <v>59</v>
      </c>
      <c r="E21" s="37">
        <v>80</v>
      </c>
      <c r="F21" s="45">
        <v>51</v>
      </c>
      <c r="G21" s="33">
        <v>98.94</v>
      </c>
      <c r="H21" s="28">
        <v>66</v>
      </c>
      <c r="I21" s="28">
        <v>70</v>
      </c>
      <c r="J21" s="45">
        <v>0</v>
      </c>
      <c r="K21" s="50">
        <f t="shared" si="0"/>
        <v>0</v>
      </c>
      <c r="L21" s="134">
        <f t="shared" si="1"/>
        <v>314.94</v>
      </c>
    </row>
    <row r="22" spans="1:12" ht="15" customHeight="1">
      <c r="A22" s="12" t="s">
        <v>91</v>
      </c>
      <c r="B22" s="80">
        <v>48</v>
      </c>
      <c r="C22" s="127" t="s">
        <v>121</v>
      </c>
      <c r="D22" s="92" t="s">
        <v>14</v>
      </c>
      <c r="E22" s="37">
        <v>20</v>
      </c>
      <c r="F22" s="45">
        <v>38.38</v>
      </c>
      <c r="G22" s="33">
        <v>74.86</v>
      </c>
      <c r="H22" s="28">
        <v>62</v>
      </c>
      <c r="I22" s="28">
        <v>40</v>
      </c>
      <c r="J22" s="45">
        <v>63.3</v>
      </c>
      <c r="K22" s="50">
        <f t="shared" si="0"/>
        <v>94.94999999999999</v>
      </c>
      <c r="L22" s="134">
        <f t="shared" si="1"/>
        <v>291.81</v>
      </c>
    </row>
    <row r="23" spans="1:12" ht="15" customHeight="1">
      <c r="A23" s="12" t="s">
        <v>93</v>
      </c>
      <c r="B23" s="80">
        <v>47</v>
      </c>
      <c r="C23" s="127" t="s">
        <v>120</v>
      </c>
      <c r="D23" s="92" t="s">
        <v>14</v>
      </c>
      <c r="E23" s="37">
        <v>45</v>
      </c>
      <c r="F23" s="45">
        <v>30.46</v>
      </c>
      <c r="G23" s="33">
        <v>59.64</v>
      </c>
      <c r="H23" s="28">
        <v>56</v>
      </c>
      <c r="I23" s="28">
        <v>40</v>
      </c>
      <c r="J23" s="45">
        <v>49.44</v>
      </c>
      <c r="K23" s="50">
        <f t="shared" si="0"/>
        <v>74.16</v>
      </c>
      <c r="L23" s="134">
        <f t="shared" si="1"/>
        <v>274.79999999999995</v>
      </c>
    </row>
    <row r="24" spans="1:12" ht="15" customHeight="1">
      <c r="A24" s="12" t="s">
        <v>95</v>
      </c>
      <c r="B24" s="80">
        <v>57</v>
      </c>
      <c r="C24" s="126" t="s">
        <v>71</v>
      </c>
      <c r="D24" s="92" t="s">
        <v>123</v>
      </c>
      <c r="E24" s="37">
        <v>5</v>
      </c>
      <c r="F24" s="45">
        <v>26.86</v>
      </c>
      <c r="G24" s="33">
        <v>53.66</v>
      </c>
      <c r="H24" s="28">
        <v>82</v>
      </c>
      <c r="I24" s="28">
        <v>45</v>
      </c>
      <c r="J24" s="45">
        <v>51.26</v>
      </c>
      <c r="K24" s="50">
        <f t="shared" si="0"/>
        <v>76.89</v>
      </c>
      <c r="L24" s="134">
        <f t="shared" si="1"/>
        <v>262.55</v>
      </c>
    </row>
    <row r="25" spans="1:12" ht="15.75" customHeight="1" thickBot="1">
      <c r="A25" s="13" t="s">
        <v>97</v>
      </c>
      <c r="B25" s="83">
        <v>58</v>
      </c>
      <c r="C25" s="133" t="s">
        <v>72</v>
      </c>
      <c r="D25" s="97" t="s">
        <v>123</v>
      </c>
      <c r="E25" s="35">
        <v>0</v>
      </c>
      <c r="F25" s="48">
        <v>22.22</v>
      </c>
      <c r="G25" s="34">
        <v>41.42</v>
      </c>
      <c r="H25" s="29">
        <v>46</v>
      </c>
      <c r="I25" s="29">
        <v>40</v>
      </c>
      <c r="J25" s="48">
        <v>47.36</v>
      </c>
      <c r="K25" s="32">
        <f t="shared" si="0"/>
        <v>71.03999999999999</v>
      </c>
      <c r="L25" s="131">
        <f t="shared" si="1"/>
        <v>198.45999999999998</v>
      </c>
    </row>
    <row r="26" spans="1:12" ht="24.75" customHeight="1">
      <c r="A26" s="5"/>
      <c r="B26" s="10"/>
      <c r="C26" s="51"/>
      <c r="D26" s="68"/>
      <c r="E26" s="69"/>
      <c r="F26" s="70"/>
      <c r="G26" s="71"/>
      <c r="H26" s="69"/>
      <c r="I26" s="69"/>
      <c r="J26" s="72"/>
      <c r="K26" s="73"/>
      <c r="L26" s="74"/>
    </row>
    <row r="27" spans="6:8" ht="21" customHeight="1">
      <c r="F27" s="79" t="s">
        <v>20</v>
      </c>
      <c r="G27" s="1"/>
      <c r="H27" s="1"/>
    </row>
    <row r="28" ht="12" customHeight="1" thickBot="1"/>
    <row r="29" spans="1:12" ht="33" customHeight="1" thickBot="1">
      <c r="A29" s="15" t="s">
        <v>0</v>
      </c>
      <c r="B29" s="16" t="s">
        <v>1</v>
      </c>
      <c r="C29" s="17" t="s">
        <v>2</v>
      </c>
      <c r="D29" s="18" t="s">
        <v>13</v>
      </c>
      <c r="E29" s="19" t="s">
        <v>3</v>
      </c>
      <c r="F29" s="21" t="s">
        <v>26</v>
      </c>
      <c r="G29" s="19" t="s">
        <v>4</v>
      </c>
      <c r="H29" s="20" t="s">
        <v>5</v>
      </c>
      <c r="I29" s="20" t="s">
        <v>6</v>
      </c>
      <c r="J29" s="22" t="s">
        <v>8</v>
      </c>
      <c r="K29" s="25" t="s">
        <v>7</v>
      </c>
      <c r="L29" s="123" t="s">
        <v>9</v>
      </c>
    </row>
    <row r="30" spans="1:12" ht="15.75" customHeight="1" thickTop="1">
      <c r="A30" s="12" t="s">
        <v>42</v>
      </c>
      <c r="B30" s="40">
        <v>64</v>
      </c>
      <c r="C30" s="173" t="s">
        <v>39</v>
      </c>
      <c r="D30" s="118" t="s">
        <v>21</v>
      </c>
      <c r="E30" s="66">
        <v>90</v>
      </c>
      <c r="F30" s="47">
        <v>51.9</v>
      </c>
      <c r="G30" s="101">
        <v>103.38</v>
      </c>
      <c r="H30" s="38">
        <v>92</v>
      </c>
      <c r="I30" s="38">
        <v>80</v>
      </c>
      <c r="J30" s="47">
        <v>75</v>
      </c>
      <c r="K30" s="67">
        <f aca="true" t="shared" si="2" ref="K30:K37">J30*1.5</f>
        <v>112.5</v>
      </c>
      <c r="L30" s="132">
        <f aca="true" t="shared" si="3" ref="L30:L37">E30+G30+H30+I30+K30</f>
        <v>477.88</v>
      </c>
    </row>
    <row r="31" spans="1:12" ht="15" customHeight="1">
      <c r="A31" s="12" t="s">
        <v>43</v>
      </c>
      <c r="B31" s="40">
        <v>62</v>
      </c>
      <c r="C31" s="172" t="s">
        <v>38</v>
      </c>
      <c r="D31" s="119" t="s">
        <v>15</v>
      </c>
      <c r="E31" s="52">
        <v>100</v>
      </c>
      <c r="F31" s="49">
        <v>48.02</v>
      </c>
      <c r="G31" s="33">
        <v>94.48</v>
      </c>
      <c r="H31" s="41">
        <v>80</v>
      </c>
      <c r="I31" s="41">
        <v>75</v>
      </c>
      <c r="J31" s="49">
        <v>72.46</v>
      </c>
      <c r="K31" s="50">
        <f t="shared" si="2"/>
        <v>108.69</v>
      </c>
      <c r="L31" s="134">
        <f t="shared" si="3"/>
        <v>458.17</v>
      </c>
    </row>
    <row r="32" spans="1:12" ht="15" customHeight="1">
      <c r="A32" s="12" t="s">
        <v>44</v>
      </c>
      <c r="B32" s="40">
        <v>63</v>
      </c>
      <c r="C32" s="124" t="s">
        <v>40</v>
      </c>
      <c r="D32" s="119" t="s">
        <v>114</v>
      </c>
      <c r="E32" s="52">
        <v>80</v>
      </c>
      <c r="F32" s="49">
        <v>43.5</v>
      </c>
      <c r="G32" s="54">
        <v>86.7</v>
      </c>
      <c r="H32" s="41">
        <v>94</v>
      </c>
      <c r="I32" s="41">
        <v>85</v>
      </c>
      <c r="J32" s="49">
        <v>67.54</v>
      </c>
      <c r="K32" s="50">
        <f t="shared" si="2"/>
        <v>101.31</v>
      </c>
      <c r="L32" s="134">
        <f t="shared" si="3"/>
        <v>447.01</v>
      </c>
    </row>
    <row r="33" spans="1:12" ht="15" customHeight="1">
      <c r="A33" s="12" t="s">
        <v>45</v>
      </c>
      <c r="B33" s="80">
        <v>66</v>
      </c>
      <c r="C33" s="124" t="s">
        <v>124</v>
      </c>
      <c r="D33" s="119" t="s">
        <v>81</v>
      </c>
      <c r="E33" s="37">
        <v>80</v>
      </c>
      <c r="F33" s="45">
        <v>41.02</v>
      </c>
      <c r="G33" s="33">
        <v>80.57</v>
      </c>
      <c r="H33" s="28">
        <v>82</v>
      </c>
      <c r="I33" s="28">
        <v>75</v>
      </c>
      <c r="J33" s="45">
        <v>61</v>
      </c>
      <c r="K33" s="31">
        <f t="shared" si="2"/>
        <v>91.5</v>
      </c>
      <c r="L33" s="130">
        <f t="shared" si="3"/>
        <v>409.07</v>
      </c>
    </row>
    <row r="34" spans="1:12" ht="15" customHeight="1">
      <c r="A34" s="12" t="s">
        <v>46</v>
      </c>
      <c r="B34" s="40">
        <v>70</v>
      </c>
      <c r="C34" s="126" t="s">
        <v>141</v>
      </c>
      <c r="D34" s="92" t="s">
        <v>59</v>
      </c>
      <c r="E34" s="52">
        <v>80</v>
      </c>
      <c r="F34" s="49">
        <v>45.56</v>
      </c>
      <c r="G34" s="75">
        <v>90.6</v>
      </c>
      <c r="H34" s="41">
        <v>90</v>
      </c>
      <c r="I34" s="41">
        <v>75</v>
      </c>
      <c r="J34" s="49">
        <v>0</v>
      </c>
      <c r="K34" s="31">
        <f t="shared" si="2"/>
        <v>0</v>
      </c>
      <c r="L34" s="130">
        <f t="shared" si="3"/>
        <v>335.6</v>
      </c>
    </row>
    <row r="35" spans="1:12" ht="15" customHeight="1">
      <c r="A35" s="39" t="s">
        <v>47</v>
      </c>
      <c r="B35" s="80">
        <v>67</v>
      </c>
      <c r="C35" s="126" t="s">
        <v>125</v>
      </c>
      <c r="D35" s="92" t="s">
        <v>23</v>
      </c>
      <c r="E35" s="52">
        <v>65</v>
      </c>
      <c r="F35" s="49">
        <v>29.48</v>
      </c>
      <c r="G35" s="75">
        <v>58.5</v>
      </c>
      <c r="H35" s="41">
        <v>38</v>
      </c>
      <c r="I35" s="41">
        <v>45</v>
      </c>
      <c r="J35" s="49">
        <v>48.2</v>
      </c>
      <c r="K35" s="31">
        <f t="shared" si="2"/>
        <v>72.30000000000001</v>
      </c>
      <c r="L35" s="130">
        <f t="shared" si="3"/>
        <v>278.8</v>
      </c>
    </row>
    <row r="36" spans="1:12" ht="15" customHeight="1">
      <c r="A36" s="12" t="s">
        <v>48</v>
      </c>
      <c r="B36" s="80">
        <v>69</v>
      </c>
      <c r="C36" s="126" t="s">
        <v>127</v>
      </c>
      <c r="D36" s="92" t="s">
        <v>100</v>
      </c>
      <c r="E36" s="52">
        <v>30</v>
      </c>
      <c r="F36" s="49">
        <v>25.34</v>
      </c>
      <c r="G36" s="75">
        <v>49.96</v>
      </c>
      <c r="H36" s="41">
        <v>32</v>
      </c>
      <c r="I36" s="41">
        <v>20</v>
      </c>
      <c r="J36" s="49">
        <v>43.89</v>
      </c>
      <c r="K36" s="31">
        <f t="shared" si="2"/>
        <v>65.83500000000001</v>
      </c>
      <c r="L36" s="130">
        <f t="shared" si="3"/>
        <v>197.79500000000002</v>
      </c>
    </row>
    <row r="37" spans="1:12" ht="15.75" customHeight="1" thickBot="1">
      <c r="A37" s="13" t="s">
        <v>49</v>
      </c>
      <c r="B37" s="83">
        <v>68</v>
      </c>
      <c r="C37" s="133" t="s">
        <v>126</v>
      </c>
      <c r="D37" s="97" t="s">
        <v>123</v>
      </c>
      <c r="E37" s="35"/>
      <c r="F37" s="48">
        <v>15.72</v>
      </c>
      <c r="G37" s="34">
        <v>31.24</v>
      </c>
      <c r="H37" s="29">
        <v>26</v>
      </c>
      <c r="I37" s="29">
        <v>10</v>
      </c>
      <c r="J37" s="48">
        <v>39.88</v>
      </c>
      <c r="K37" s="32">
        <f t="shared" si="2"/>
        <v>59.82000000000001</v>
      </c>
      <c r="L37" s="131">
        <f t="shared" si="3"/>
        <v>127.06</v>
      </c>
    </row>
    <row r="38" ht="15" customHeight="1">
      <c r="C38" s="51"/>
    </row>
    <row r="39" ht="15" customHeight="1">
      <c r="C39" s="51"/>
    </row>
    <row r="41" spans="1:10" ht="12.75">
      <c r="A41" s="150" t="s">
        <v>64</v>
      </c>
      <c r="F41" s="149" t="s">
        <v>132</v>
      </c>
      <c r="J41" s="76"/>
    </row>
    <row r="42" ht="13.5" customHeight="1"/>
  </sheetData>
  <sheetProtection/>
  <printOptions/>
  <pageMargins left="0.5905511811023623" right="0.3937007874015748" top="0.5905511811023623" bottom="0.5905511811023623" header="0" footer="0"/>
  <pageSetup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4">
      <selection activeCell="C28" sqref="C28"/>
    </sheetView>
  </sheetViews>
  <sheetFormatPr defaultColWidth="9.00390625" defaultRowHeight="12.75"/>
  <cols>
    <col min="1" max="2" width="3.75390625" style="0" customWidth="1"/>
    <col min="3" max="3" width="22.125" style="0" customWidth="1"/>
    <col min="4" max="4" width="14.75390625" style="0" customWidth="1"/>
    <col min="5" max="5" width="5.75390625" style="0" customWidth="1"/>
    <col min="6" max="6" width="6.375" style="0" customWidth="1"/>
    <col min="7" max="7" width="7.75390625" style="0" customWidth="1"/>
    <col min="8" max="8" width="5.625" style="0" customWidth="1"/>
    <col min="9" max="9" width="5.125" style="0" customWidth="1"/>
    <col min="10" max="10" width="6.375" style="0" customWidth="1"/>
    <col min="11" max="11" width="7.75390625" style="0" customWidth="1"/>
    <col min="12" max="12" width="8.75390625" style="0" customWidth="1"/>
    <col min="13" max="13" width="5.875" style="0" customWidth="1"/>
    <col min="14" max="14" width="7.75390625" style="0" customWidth="1"/>
    <col min="15" max="15" width="6.75390625" style="0" customWidth="1"/>
    <col min="16" max="16" width="7.75390625" style="0" customWidth="1"/>
    <col min="17" max="17" width="10.75390625" style="0" customWidth="1"/>
  </cols>
  <sheetData>
    <row r="1" spans="2:29" ht="19.5" customHeight="1">
      <c r="B1" s="64" t="s">
        <v>79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Q1" s="63" t="s">
        <v>80</v>
      </c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2:29" ht="18" customHeight="1">
      <c r="B2" s="64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Q2" s="63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spans="7:9" ht="21" customHeight="1">
      <c r="G3" s="42" t="s">
        <v>17</v>
      </c>
      <c r="H3" s="1"/>
      <c r="I3" s="1"/>
    </row>
    <row r="4" spans="5:11" ht="12" customHeight="1" thickBot="1">
      <c r="E4" s="2"/>
      <c r="F4" s="2"/>
      <c r="G4" s="3"/>
      <c r="H4" s="2"/>
      <c r="I4" s="2"/>
      <c r="K4" s="4"/>
    </row>
    <row r="5" spans="1:17" ht="33" customHeight="1" thickBot="1">
      <c r="A5" s="15" t="s">
        <v>0</v>
      </c>
      <c r="B5" s="16" t="s">
        <v>1</v>
      </c>
      <c r="C5" s="23" t="s">
        <v>2</v>
      </c>
      <c r="D5" s="18" t="s">
        <v>13</v>
      </c>
      <c r="E5" s="27" t="s">
        <v>3</v>
      </c>
      <c r="F5" s="21" t="s">
        <v>26</v>
      </c>
      <c r="G5" s="19" t="s">
        <v>4</v>
      </c>
      <c r="H5" s="20" t="s">
        <v>5</v>
      </c>
      <c r="I5" s="20" t="s">
        <v>6</v>
      </c>
      <c r="J5" s="24" t="s">
        <v>8</v>
      </c>
      <c r="K5" s="26" t="s">
        <v>7</v>
      </c>
      <c r="L5" s="135" t="s">
        <v>9</v>
      </c>
      <c r="M5" s="112" t="s">
        <v>26</v>
      </c>
      <c r="N5" s="19" t="s">
        <v>10</v>
      </c>
      <c r="O5" s="24" t="s">
        <v>8</v>
      </c>
      <c r="P5" s="25" t="s">
        <v>11</v>
      </c>
      <c r="Q5" s="123" t="s">
        <v>16</v>
      </c>
    </row>
    <row r="6" spans="1:17" ht="15.75" customHeight="1" thickTop="1">
      <c r="A6" s="84" t="s">
        <v>42</v>
      </c>
      <c r="B6" s="82">
        <v>3</v>
      </c>
      <c r="C6" s="126" t="s">
        <v>30</v>
      </c>
      <c r="D6" s="92" t="s">
        <v>14</v>
      </c>
      <c r="E6" s="53">
        <v>90</v>
      </c>
      <c r="F6" s="161">
        <v>64.42</v>
      </c>
      <c r="G6" s="102">
        <v>124.82</v>
      </c>
      <c r="H6" s="87">
        <v>96</v>
      </c>
      <c r="I6" s="87">
        <v>95</v>
      </c>
      <c r="J6" s="166">
        <v>89.76</v>
      </c>
      <c r="K6" s="88">
        <f aca="true" t="shared" si="0" ref="K6:K32">J6*1.5</f>
        <v>134.64000000000001</v>
      </c>
      <c r="L6" s="136">
        <f aca="true" t="shared" si="1" ref="L6:L32">E6+G6+H6+I6+K6</f>
        <v>540.46</v>
      </c>
      <c r="M6" s="165">
        <v>85.5</v>
      </c>
      <c r="N6" s="89">
        <v>170.8</v>
      </c>
      <c r="O6" s="45">
        <v>110.74</v>
      </c>
      <c r="P6" s="90">
        <f aca="true" t="shared" si="2" ref="P6:P32">O6*1.5</f>
        <v>166.10999999999999</v>
      </c>
      <c r="Q6" s="137">
        <f aca="true" t="shared" si="3" ref="Q6:Q32">L6+N6+P6</f>
        <v>877.37</v>
      </c>
    </row>
    <row r="7" spans="1:17" ht="15" customHeight="1">
      <c r="A7" s="84" t="s">
        <v>43</v>
      </c>
      <c r="B7" s="80">
        <v>11</v>
      </c>
      <c r="C7" s="124" t="s">
        <v>84</v>
      </c>
      <c r="D7" s="117" t="s">
        <v>85</v>
      </c>
      <c r="E7" s="53">
        <v>95</v>
      </c>
      <c r="F7" s="162">
        <v>62.92</v>
      </c>
      <c r="G7" s="89">
        <v>125.34</v>
      </c>
      <c r="H7" s="91">
        <v>92</v>
      </c>
      <c r="I7" s="91">
        <v>90</v>
      </c>
      <c r="J7" s="165">
        <v>89.22</v>
      </c>
      <c r="K7" s="88">
        <f t="shared" si="0"/>
        <v>133.82999999999998</v>
      </c>
      <c r="L7" s="138">
        <f t="shared" si="1"/>
        <v>536.1700000000001</v>
      </c>
      <c r="M7" s="166">
        <v>73.6</v>
      </c>
      <c r="N7" s="89">
        <v>146.06</v>
      </c>
      <c r="O7" s="45">
        <v>116.25</v>
      </c>
      <c r="P7" s="90">
        <f t="shared" si="2"/>
        <v>174.375</v>
      </c>
      <c r="Q7" s="137">
        <f t="shared" si="3"/>
        <v>856.605</v>
      </c>
    </row>
    <row r="8" spans="1:17" ht="15" customHeight="1">
      <c r="A8" s="84" t="s">
        <v>44</v>
      </c>
      <c r="B8" s="80">
        <v>1</v>
      </c>
      <c r="C8" s="124" t="s">
        <v>65</v>
      </c>
      <c r="D8" s="117" t="s">
        <v>15</v>
      </c>
      <c r="E8" s="53">
        <v>100</v>
      </c>
      <c r="F8" s="163">
        <v>64.42</v>
      </c>
      <c r="G8" s="100">
        <v>125.06</v>
      </c>
      <c r="H8" s="93">
        <v>94</v>
      </c>
      <c r="I8" s="93">
        <v>95</v>
      </c>
      <c r="J8" s="166">
        <v>77.58</v>
      </c>
      <c r="K8" s="94">
        <f t="shared" si="0"/>
        <v>116.37</v>
      </c>
      <c r="L8" s="136">
        <f t="shared" si="1"/>
        <v>530.4300000000001</v>
      </c>
      <c r="M8" s="166">
        <v>85.9</v>
      </c>
      <c r="N8" s="89">
        <v>168.12</v>
      </c>
      <c r="O8" s="45">
        <v>104.63</v>
      </c>
      <c r="P8" s="90">
        <f t="shared" si="2"/>
        <v>156.945</v>
      </c>
      <c r="Q8" s="137">
        <f t="shared" si="3"/>
        <v>855.4950000000001</v>
      </c>
    </row>
    <row r="9" spans="1:17" ht="15" customHeight="1">
      <c r="A9" s="84" t="s">
        <v>45</v>
      </c>
      <c r="B9" s="80">
        <v>6</v>
      </c>
      <c r="C9" s="124" t="s">
        <v>27</v>
      </c>
      <c r="D9" s="117" t="s">
        <v>81</v>
      </c>
      <c r="E9" s="37">
        <v>100</v>
      </c>
      <c r="F9" s="163">
        <v>64.5</v>
      </c>
      <c r="G9" s="96">
        <v>123.86</v>
      </c>
      <c r="H9" s="95">
        <v>96</v>
      </c>
      <c r="I9" s="95">
        <v>100</v>
      </c>
      <c r="J9" s="143">
        <v>78</v>
      </c>
      <c r="K9" s="94">
        <f t="shared" si="0"/>
        <v>117</v>
      </c>
      <c r="L9" s="136">
        <f t="shared" si="1"/>
        <v>536.86</v>
      </c>
      <c r="M9" s="166">
        <v>74</v>
      </c>
      <c r="N9" s="89">
        <v>147.04</v>
      </c>
      <c r="O9" s="45">
        <v>106.43</v>
      </c>
      <c r="P9" s="90">
        <f t="shared" si="2"/>
        <v>159.645</v>
      </c>
      <c r="Q9" s="137">
        <f t="shared" si="3"/>
        <v>843.545</v>
      </c>
    </row>
    <row r="10" spans="1:17" ht="15" customHeight="1">
      <c r="A10" s="84" t="s">
        <v>46</v>
      </c>
      <c r="B10" s="80">
        <v>7</v>
      </c>
      <c r="C10" s="126" t="s">
        <v>82</v>
      </c>
      <c r="D10" s="92" t="s">
        <v>81</v>
      </c>
      <c r="E10" s="37">
        <v>95</v>
      </c>
      <c r="F10" s="163">
        <v>63.82</v>
      </c>
      <c r="G10" s="96">
        <v>125.28</v>
      </c>
      <c r="H10" s="95">
        <v>90</v>
      </c>
      <c r="I10" s="95">
        <v>95</v>
      </c>
      <c r="J10" s="143">
        <v>77.96</v>
      </c>
      <c r="K10" s="94">
        <f t="shared" si="0"/>
        <v>116.94</v>
      </c>
      <c r="L10" s="136">
        <f t="shared" si="1"/>
        <v>522.22</v>
      </c>
      <c r="M10" s="166">
        <v>71.56</v>
      </c>
      <c r="N10" s="89">
        <v>141.06</v>
      </c>
      <c r="O10" s="45">
        <v>105.45</v>
      </c>
      <c r="P10" s="90">
        <f t="shared" si="2"/>
        <v>158.175</v>
      </c>
      <c r="Q10" s="137">
        <f t="shared" si="3"/>
        <v>821.4549999999999</v>
      </c>
    </row>
    <row r="11" spans="1:17" ht="15" customHeight="1">
      <c r="A11" s="84" t="s">
        <v>47</v>
      </c>
      <c r="B11" s="80">
        <v>19</v>
      </c>
      <c r="C11" s="128" t="s">
        <v>28</v>
      </c>
      <c r="D11" s="117" t="s">
        <v>12</v>
      </c>
      <c r="E11" s="37">
        <v>95</v>
      </c>
      <c r="F11" s="163">
        <v>57.05</v>
      </c>
      <c r="G11" s="96">
        <v>112.34</v>
      </c>
      <c r="H11" s="95">
        <v>94</v>
      </c>
      <c r="I11" s="95">
        <v>95</v>
      </c>
      <c r="J11" s="143">
        <v>77.26</v>
      </c>
      <c r="K11" s="94">
        <f t="shared" si="0"/>
        <v>115.89000000000001</v>
      </c>
      <c r="L11" s="136">
        <f t="shared" si="1"/>
        <v>512.23</v>
      </c>
      <c r="M11" s="166">
        <v>78.9</v>
      </c>
      <c r="N11" s="89">
        <v>156.06</v>
      </c>
      <c r="O11" s="45">
        <v>99.02</v>
      </c>
      <c r="P11" s="90">
        <f t="shared" si="2"/>
        <v>148.53</v>
      </c>
      <c r="Q11" s="137">
        <f t="shared" si="3"/>
        <v>816.8199999999999</v>
      </c>
    </row>
    <row r="12" spans="1:17" ht="15" customHeight="1">
      <c r="A12" s="85" t="s">
        <v>48</v>
      </c>
      <c r="B12" s="80">
        <v>8</v>
      </c>
      <c r="C12" s="128" t="s">
        <v>144</v>
      </c>
      <c r="D12" s="117" t="s">
        <v>81</v>
      </c>
      <c r="E12" s="37">
        <v>100</v>
      </c>
      <c r="F12" s="163">
        <v>63.12</v>
      </c>
      <c r="G12" s="96">
        <v>117.44</v>
      </c>
      <c r="H12" s="95">
        <v>88</v>
      </c>
      <c r="I12" s="95">
        <v>70</v>
      </c>
      <c r="J12" s="143">
        <v>80.8</v>
      </c>
      <c r="K12" s="94">
        <f t="shared" si="0"/>
        <v>121.19999999999999</v>
      </c>
      <c r="L12" s="136">
        <f t="shared" si="1"/>
        <v>496.64</v>
      </c>
      <c r="M12" s="166">
        <v>82.5</v>
      </c>
      <c r="N12" s="89">
        <v>164.44</v>
      </c>
      <c r="O12" s="45">
        <v>103.44</v>
      </c>
      <c r="P12" s="90">
        <f t="shared" si="2"/>
        <v>155.16</v>
      </c>
      <c r="Q12" s="137">
        <f t="shared" si="3"/>
        <v>816.2399999999999</v>
      </c>
    </row>
    <row r="13" spans="1:17" ht="15" customHeight="1">
      <c r="A13" s="85" t="s">
        <v>49</v>
      </c>
      <c r="B13" s="80">
        <v>20</v>
      </c>
      <c r="C13" s="126" t="s">
        <v>32</v>
      </c>
      <c r="D13" s="92" t="s">
        <v>23</v>
      </c>
      <c r="E13" s="53">
        <v>100</v>
      </c>
      <c r="F13" s="162">
        <v>61.63</v>
      </c>
      <c r="G13" s="96">
        <v>122.38</v>
      </c>
      <c r="H13" s="95">
        <v>80</v>
      </c>
      <c r="I13" s="95">
        <v>90</v>
      </c>
      <c r="J13" s="143">
        <v>77.46</v>
      </c>
      <c r="K13" s="94">
        <f t="shared" si="0"/>
        <v>116.19</v>
      </c>
      <c r="L13" s="136">
        <f t="shared" si="1"/>
        <v>508.57</v>
      </c>
      <c r="M13" s="166">
        <v>71.5</v>
      </c>
      <c r="N13" s="89">
        <v>142.82</v>
      </c>
      <c r="O13" s="45">
        <v>107.78</v>
      </c>
      <c r="P13" s="90">
        <f t="shared" si="2"/>
        <v>161.67000000000002</v>
      </c>
      <c r="Q13" s="137">
        <f t="shared" si="3"/>
        <v>813.06</v>
      </c>
    </row>
    <row r="14" spans="1:17" ht="15" customHeight="1">
      <c r="A14" s="85" t="s">
        <v>50</v>
      </c>
      <c r="B14" s="80">
        <v>2</v>
      </c>
      <c r="C14" s="124" t="s">
        <v>35</v>
      </c>
      <c r="D14" s="117" t="s">
        <v>15</v>
      </c>
      <c r="E14" s="53">
        <v>100</v>
      </c>
      <c r="F14" s="162">
        <v>62.9</v>
      </c>
      <c r="G14" s="96">
        <v>122.2</v>
      </c>
      <c r="H14" s="95">
        <v>90</v>
      </c>
      <c r="I14" s="95">
        <v>85</v>
      </c>
      <c r="J14" s="143">
        <v>73.44</v>
      </c>
      <c r="K14" s="94">
        <f t="shared" si="0"/>
        <v>110.16</v>
      </c>
      <c r="L14" s="136">
        <f t="shared" si="1"/>
        <v>507.36</v>
      </c>
      <c r="M14" s="166">
        <v>75.37</v>
      </c>
      <c r="N14" s="89">
        <v>141.57</v>
      </c>
      <c r="O14" s="45">
        <v>95.45</v>
      </c>
      <c r="P14" s="90">
        <f t="shared" si="2"/>
        <v>143.175</v>
      </c>
      <c r="Q14" s="137">
        <f t="shared" si="3"/>
        <v>792.105</v>
      </c>
    </row>
    <row r="15" spans="1:17" ht="15" customHeight="1">
      <c r="A15" s="85" t="s">
        <v>51</v>
      </c>
      <c r="B15" s="80">
        <v>4</v>
      </c>
      <c r="C15" s="124" t="s">
        <v>31</v>
      </c>
      <c r="D15" s="117" t="s">
        <v>14</v>
      </c>
      <c r="E15" s="53">
        <v>100</v>
      </c>
      <c r="F15" s="162">
        <v>56.56</v>
      </c>
      <c r="G15" s="96">
        <v>113.06</v>
      </c>
      <c r="H15" s="95">
        <v>92</v>
      </c>
      <c r="I15" s="95">
        <v>70</v>
      </c>
      <c r="J15" s="143">
        <v>80.92</v>
      </c>
      <c r="K15" s="94">
        <f t="shared" si="0"/>
        <v>121.38</v>
      </c>
      <c r="L15" s="136">
        <f t="shared" si="1"/>
        <v>496.44</v>
      </c>
      <c r="M15" s="166">
        <v>72.95</v>
      </c>
      <c r="N15" s="89">
        <v>145.38</v>
      </c>
      <c r="O15" s="45">
        <v>98.42</v>
      </c>
      <c r="P15" s="90">
        <f t="shared" si="2"/>
        <v>147.63</v>
      </c>
      <c r="Q15" s="137">
        <f t="shared" si="3"/>
        <v>789.4499999999999</v>
      </c>
    </row>
    <row r="16" spans="1:17" ht="15" customHeight="1">
      <c r="A16" s="85" t="s">
        <v>52</v>
      </c>
      <c r="B16" s="80">
        <v>45</v>
      </c>
      <c r="C16" s="124" t="s">
        <v>36</v>
      </c>
      <c r="D16" s="117" t="s">
        <v>14</v>
      </c>
      <c r="E16" s="53">
        <v>95</v>
      </c>
      <c r="F16" s="162">
        <v>56</v>
      </c>
      <c r="G16" s="141">
        <v>108.22</v>
      </c>
      <c r="H16" s="142">
        <v>86</v>
      </c>
      <c r="I16" s="142">
        <v>80</v>
      </c>
      <c r="J16" s="143">
        <v>80.24</v>
      </c>
      <c r="K16" s="144">
        <f t="shared" si="0"/>
        <v>120.35999999999999</v>
      </c>
      <c r="L16" s="136">
        <f t="shared" si="1"/>
        <v>489.58000000000004</v>
      </c>
      <c r="M16" s="166">
        <v>79.18</v>
      </c>
      <c r="N16" s="89">
        <v>151.76</v>
      </c>
      <c r="O16" s="45">
        <v>94.62</v>
      </c>
      <c r="P16" s="90">
        <f t="shared" si="2"/>
        <v>141.93</v>
      </c>
      <c r="Q16" s="137">
        <f t="shared" si="3"/>
        <v>783.27</v>
      </c>
    </row>
    <row r="17" spans="1:17" ht="15" customHeight="1">
      <c r="A17" s="85" t="s">
        <v>53</v>
      </c>
      <c r="B17" s="80">
        <v>9</v>
      </c>
      <c r="C17" s="139" t="s">
        <v>83</v>
      </c>
      <c r="D17" s="117" t="s">
        <v>22</v>
      </c>
      <c r="E17" s="53">
        <v>100</v>
      </c>
      <c r="F17" s="162">
        <v>54.46</v>
      </c>
      <c r="G17" s="96">
        <v>108.82</v>
      </c>
      <c r="H17" s="95">
        <v>94</v>
      </c>
      <c r="I17" s="95">
        <v>90</v>
      </c>
      <c r="J17" s="143">
        <v>72.26</v>
      </c>
      <c r="K17" s="94">
        <f t="shared" si="0"/>
        <v>108.39000000000001</v>
      </c>
      <c r="L17" s="136">
        <f t="shared" si="1"/>
        <v>501.21000000000004</v>
      </c>
      <c r="M17" s="166">
        <v>68.28</v>
      </c>
      <c r="N17" s="89">
        <v>136.04</v>
      </c>
      <c r="O17" s="45">
        <v>96.25</v>
      </c>
      <c r="P17" s="90">
        <f t="shared" si="2"/>
        <v>144.375</v>
      </c>
      <c r="Q17" s="137">
        <f t="shared" si="3"/>
        <v>781.625</v>
      </c>
    </row>
    <row r="18" spans="1:17" ht="15" customHeight="1">
      <c r="A18" s="85" t="s">
        <v>54</v>
      </c>
      <c r="B18" s="80">
        <v>10</v>
      </c>
      <c r="C18" s="124" t="s">
        <v>78</v>
      </c>
      <c r="D18" s="117" t="s">
        <v>22</v>
      </c>
      <c r="E18" s="53">
        <v>80</v>
      </c>
      <c r="F18" s="162">
        <v>63.14</v>
      </c>
      <c r="G18" s="96">
        <v>124.52</v>
      </c>
      <c r="H18" s="95">
        <v>82</v>
      </c>
      <c r="I18" s="95">
        <v>65</v>
      </c>
      <c r="J18" s="143">
        <v>79</v>
      </c>
      <c r="K18" s="94">
        <f t="shared" si="0"/>
        <v>118.5</v>
      </c>
      <c r="L18" s="136">
        <f t="shared" si="1"/>
        <v>470.02</v>
      </c>
      <c r="M18" s="166">
        <v>74.62</v>
      </c>
      <c r="N18" s="89">
        <v>148.62</v>
      </c>
      <c r="O18" s="45">
        <v>103.04</v>
      </c>
      <c r="P18" s="90">
        <f t="shared" si="2"/>
        <v>154.56</v>
      </c>
      <c r="Q18" s="137">
        <f t="shared" si="3"/>
        <v>773.2</v>
      </c>
    </row>
    <row r="19" spans="1:17" ht="15" customHeight="1">
      <c r="A19" s="85" t="s">
        <v>55</v>
      </c>
      <c r="B19" s="80">
        <v>21</v>
      </c>
      <c r="C19" s="139" t="s">
        <v>34</v>
      </c>
      <c r="D19" s="117" t="s">
        <v>21</v>
      </c>
      <c r="E19" s="53">
        <v>90</v>
      </c>
      <c r="F19" s="162">
        <v>59.4</v>
      </c>
      <c r="G19" s="96">
        <v>113.4</v>
      </c>
      <c r="H19" s="95">
        <v>90</v>
      </c>
      <c r="I19" s="95">
        <v>75</v>
      </c>
      <c r="J19" s="143">
        <v>72.72</v>
      </c>
      <c r="K19" s="94">
        <f t="shared" si="0"/>
        <v>109.08</v>
      </c>
      <c r="L19" s="136">
        <f t="shared" si="1"/>
        <v>477.47999999999996</v>
      </c>
      <c r="M19" s="166">
        <v>69.12</v>
      </c>
      <c r="N19" s="89">
        <v>137.44</v>
      </c>
      <c r="O19" s="45">
        <v>102.94</v>
      </c>
      <c r="P19" s="90">
        <f t="shared" si="2"/>
        <v>154.41</v>
      </c>
      <c r="Q19" s="137">
        <f t="shared" si="3"/>
        <v>769.3299999999999</v>
      </c>
    </row>
    <row r="20" spans="1:17" ht="15" customHeight="1">
      <c r="A20" s="85" t="s">
        <v>56</v>
      </c>
      <c r="B20" s="80">
        <v>22</v>
      </c>
      <c r="C20" s="124" t="s">
        <v>139</v>
      </c>
      <c r="D20" s="117" t="s">
        <v>100</v>
      </c>
      <c r="E20" s="53">
        <v>100</v>
      </c>
      <c r="F20" s="162">
        <v>46.02</v>
      </c>
      <c r="G20" s="96">
        <v>89.64</v>
      </c>
      <c r="H20" s="95">
        <v>92</v>
      </c>
      <c r="I20" s="95">
        <v>95</v>
      </c>
      <c r="J20" s="143">
        <v>74.32</v>
      </c>
      <c r="K20" s="94">
        <f t="shared" si="0"/>
        <v>111.47999999999999</v>
      </c>
      <c r="L20" s="136">
        <f t="shared" si="1"/>
        <v>488.12</v>
      </c>
      <c r="M20" s="166">
        <v>61.1</v>
      </c>
      <c r="N20" s="89">
        <v>120.85</v>
      </c>
      <c r="O20" s="45">
        <v>100.36</v>
      </c>
      <c r="P20" s="90">
        <f t="shared" si="2"/>
        <v>150.54</v>
      </c>
      <c r="Q20" s="137">
        <f t="shared" si="3"/>
        <v>759.51</v>
      </c>
    </row>
    <row r="21" spans="1:17" ht="15" customHeight="1">
      <c r="A21" s="85" t="s">
        <v>57</v>
      </c>
      <c r="B21" s="80">
        <v>46</v>
      </c>
      <c r="C21" s="126" t="s">
        <v>60</v>
      </c>
      <c r="D21" s="117" t="s">
        <v>14</v>
      </c>
      <c r="E21" s="53">
        <v>100</v>
      </c>
      <c r="F21" s="162">
        <v>57.16</v>
      </c>
      <c r="G21" s="141">
        <v>112.84</v>
      </c>
      <c r="H21" s="142">
        <v>88</v>
      </c>
      <c r="I21" s="142">
        <v>75</v>
      </c>
      <c r="J21" s="143">
        <v>69.46</v>
      </c>
      <c r="K21" s="144">
        <f t="shared" si="0"/>
        <v>104.19</v>
      </c>
      <c r="L21" s="136">
        <f t="shared" si="1"/>
        <v>480.03000000000003</v>
      </c>
      <c r="M21" s="166">
        <v>61.42</v>
      </c>
      <c r="N21" s="89">
        <v>122.62</v>
      </c>
      <c r="O21" s="45">
        <v>102.06</v>
      </c>
      <c r="P21" s="90">
        <f t="shared" si="2"/>
        <v>153.09</v>
      </c>
      <c r="Q21" s="137">
        <f t="shared" si="3"/>
        <v>755.7400000000001</v>
      </c>
    </row>
    <row r="22" spans="1:17" ht="15" customHeight="1">
      <c r="A22" s="85" t="s">
        <v>91</v>
      </c>
      <c r="B22" s="80">
        <v>5</v>
      </c>
      <c r="C22" s="126" t="s">
        <v>29</v>
      </c>
      <c r="D22" s="92" t="s">
        <v>14</v>
      </c>
      <c r="E22" s="37">
        <v>85</v>
      </c>
      <c r="F22" s="162">
        <v>54.8</v>
      </c>
      <c r="G22" s="96">
        <v>107.68</v>
      </c>
      <c r="H22" s="95">
        <v>80</v>
      </c>
      <c r="I22" s="95">
        <v>95</v>
      </c>
      <c r="J22" s="143">
        <v>68.62</v>
      </c>
      <c r="K22" s="94">
        <f t="shared" si="0"/>
        <v>102.93</v>
      </c>
      <c r="L22" s="136">
        <f t="shared" si="1"/>
        <v>470.61</v>
      </c>
      <c r="M22" s="166">
        <v>67.62</v>
      </c>
      <c r="N22" s="89">
        <v>132.11</v>
      </c>
      <c r="O22" s="45">
        <v>101.32</v>
      </c>
      <c r="P22" s="90">
        <f t="shared" si="2"/>
        <v>151.98</v>
      </c>
      <c r="Q22" s="137">
        <f t="shared" si="3"/>
        <v>754.7</v>
      </c>
    </row>
    <row r="23" spans="1:17" ht="15" customHeight="1">
      <c r="A23" s="85" t="s">
        <v>93</v>
      </c>
      <c r="B23" s="80">
        <v>23</v>
      </c>
      <c r="C23" s="128" t="s">
        <v>129</v>
      </c>
      <c r="D23" s="117" t="s">
        <v>100</v>
      </c>
      <c r="E23" s="53">
        <v>95</v>
      </c>
      <c r="F23" s="162">
        <v>58.62</v>
      </c>
      <c r="G23" s="141">
        <v>112.58</v>
      </c>
      <c r="H23" s="142">
        <v>76</v>
      </c>
      <c r="I23" s="142">
        <v>80</v>
      </c>
      <c r="J23" s="143">
        <v>67.26</v>
      </c>
      <c r="K23" s="144">
        <f t="shared" si="0"/>
        <v>100.89000000000001</v>
      </c>
      <c r="L23" s="136">
        <f t="shared" si="1"/>
        <v>464.47</v>
      </c>
      <c r="M23" s="166">
        <v>65.28</v>
      </c>
      <c r="N23" s="89">
        <v>125.96</v>
      </c>
      <c r="O23" s="45">
        <v>101.73</v>
      </c>
      <c r="P23" s="90">
        <f t="shared" si="2"/>
        <v>152.595</v>
      </c>
      <c r="Q23" s="137">
        <f t="shared" si="3"/>
        <v>743.0250000000001</v>
      </c>
    </row>
    <row r="24" spans="1:17" ht="15" customHeight="1">
      <c r="A24" s="85" t="s">
        <v>95</v>
      </c>
      <c r="B24" s="80">
        <v>43</v>
      </c>
      <c r="C24" s="124" t="s">
        <v>75</v>
      </c>
      <c r="D24" s="117" t="s">
        <v>21</v>
      </c>
      <c r="E24" s="53">
        <v>100</v>
      </c>
      <c r="F24" s="162">
        <v>49.04</v>
      </c>
      <c r="G24" s="141">
        <v>94.84</v>
      </c>
      <c r="H24" s="142">
        <v>78</v>
      </c>
      <c r="I24" s="142">
        <v>90</v>
      </c>
      <c r="J24" s="143">
        <v>69.81</v>
      </c>
      <c r="K24" s="94">
        <f t="shared" si="0"/>
        <v>104.715</v>
      </c>
      <c r="L24" s="136">
        <f t="shared" si="1"/>
        <v>467.55500000000006</v>
      </c>
      <c r="M24" s="166">
        <v>65.8</v>
      </c>
      <c r="N24" s="89">
        <v>130.26</v>
      </c>
      <c r="O24" s="45">
        <v>86.52</v>
      </c>
      <c r="P24" s="90">
        <f t="shared" si="2"/>
        <v>129.78</v>
      </c>
      <c r="Q24" s="137">
        <f t="shared" si="3"/>
        <v>727.595</v>
      </c>
    </row>
    <row r="25" spans="1:17" ht="15" customHeight="1">
      <c r="A25" s="85" t="s">
        <v>97</v>
      </c>
      <c r="B25" s="114">
        <v>59</v>
      </c>
      <c r="C25" s="124" t="s">
        <v>140</v>
      </c>
      <c r="D25" s="117" t="s">
        <v>100</v>
      </c>
      <c r="E25" s="53">
        <v>90</v>
      </c>
      <c r="F25" s="162">
        <v>56.68</v>
      </c>
      <c r="G25" s="141">
        <v>112.48</v>
      </c>
      <c r="H25" s="142">
        <v>80</v>
      </c>
      <c r="I25" s="142">
        <v>60</v>
      </c>
      <c r="J25" s="143">
        <v>72.84</v>
      </c>
      <c r="K25" s="144">
        <f t="shared" si="0"/>
        <v>109.26</v>
      </c>
      <c r="L25" s="136">
        <f t="shared" si="1"/>
        <v>451.74</v>
      </c>
      <c r="M25" s="166">
        <v>69.53</v>
      </c>
      <c r="N25" s="89">
        <v>135.82</v>
      </c>
      <c r="O25" s="45">
        <v>93.1</v>
      </c>
      <c r="P25" s="90">
        <f t="shared" si="2"/>
        <v>139.64999999999998</v>
      </c>
      <c r="Q25" s="137">
        <f t="shared" si="3"/>
        <v>727.2099999999999</v>
      </c>
    </row>
    <row r="26" spans="1:17" ht="15" customHeight="1">
      <c r="A26" s="85" t="s">
        <v>98</v>
      </c>
      <c r="B26" s="80">
        <v>25</v>
      </c>
      <c r="C26" s="140" t="s">
        <v>136</v>
      </c>
      <c r="D26" s="92" t="s">
        <v>59</v>
      </c>
      <c r="E26" s="53">
        <v>80</v>
      </c>
      <c r="F26" s="163">
        <v>57.56</v>
      </c>
      <c r="G26" s="141">
        <v>105.82</v>
      </c>
      <c r="H26" s="142">
        <v>92</v>
      </c>
      <c r="I26" s="142">
        <v>65</v>
      </c>
      <c r="J26" s="143">
        <v>67.34</v>
      </c>
      <c r="K26" s="144">
        <f t="shared" si="0"/>
        <v>101.01</v>
      </c>
      <c r="L26" s="136">
        <f t="shared" si="1"/>
        <v>443.83</v>
      </c>
      <c r="M26" s="166">
        <v>66.36</v>
      </c>
      <c r="N26" s="89">
        <v>128.84</v>
      </c>
      <c r="O26" s="45">
        <v>102.9</v>
      </c>
      <c r="P26" s="90">
        <f t="shared" si="2"/>
        <v>154.35000000000002</v>
      </c>
      <c r="Q26" s="137">
        <f t="shared" si="3"/>
        <v>727.02</v>
      </c>
    </row>
    <row r="27" spans="1:17" ht="15" customHeight="1">
      <c r="A27" s="85" t="s">
        <v>99</v>
      </c>
      <c r="B27" s="80">
        <v>26</v>
      </c>
      <c r="C27" s="139" t="s">
        <v>135</v>
      </c>
      <c r="D27" s="92" t="s">
        <v>59</v>
      </c>
      <c r="E27" s="160">
        <v>80</v>
      </c>
      <c r="F27" s="163">
        <v>51.86</v>
      </c>
      <c r="G27" s="96">
        <v>103.16</v>
      </c>
      <c r="H27" s="95">
        <v>84</v>
      </c>
      <c r="I27" s="95">
        <v>90</v>
      </c>
      <c r="J27" s="143">
        <v>64.4</v>
      </c>
      <c r="K27" s="88">
        <f t="shared" si="0"/>
        <v>96.60000000000001</v>
      </c>
      <c r="L27" s="138">
        <f t="shared" si="1"/>
        <v>453.76</v>
      </c>
      <c r="M27" s="143">
        <v>66.04</v>
      </c>
      <c r="N27" s="96">
        <v>127.74</v>
      </c>
      <c r="O27" s="49">
        <v>93.3</v>
      </c>
      <c r="P27" s="115">
        <f t="shared" si="2"/>
        <v>139.95</v>
      </c>
      <c r="Q27" s="145">
        <f t="shared" si="3"/>
        <v>721.45</v>
      </c>
    </row>
    <row r="28" spans="1:17" ht="15" customHeight="1">
      <c r="A28" s="85" t="s">
        <v>101</v>
      </c>
      <c r="B28" s="80">
        <v>13</v>
      </c>
      <c r="C28" s="126" t="s">
        <v>87</v>
      </c>
      <c r="D28" s="92" t="s">
        <v>85</v>
      </c>
      <c r="E28" s="53">
        <v>95</v>
      </c>
      <c r="F28" s="162">
        <v>54.08</v>
      </c>
      <c r="G28" s="100">
        <v>105.82</v>
      </c>
      <c r="H28" s="93">
        <v>80</v>
      </c>
      <c r="I28" s="93">
        <v>50</v>
      </c>
      <c r="J28" s="45">
        <v>71</v>
      </c>
      <c r="K28" s="90">
        <f t="shared" si="0"/>
        <v>106.5</v>
      </c>
      <c r="L28" s="136">
        <f t="shared" si="1"/>
        <v>437.32</v>
      </c>
      <c r="M28" s="166">
        <v>71.26</v>
      </c>
      <c r="N28" s="100">
        <v>140.08</v>
      </c>
      <c r="O28" s="45">
        <v>95.7</v>
      </c>
      <c r="P28" s="90">
        <f t="shared" si="2"/>
        <v>143.55</v>
      </c>
      <c r="Q28" s="137">
        <f t="shared" si="3"/>
        <v>720.95</v>
      </c>
    </row>
    <row r="29" spans="1:17" ht="15" customHeight="1">
      <c r="A29" s="85" t="s">
        <v>102</v>
      </c>
      <c r="B29" s="80">
        <v>14</v>
      </c>
      <c r="C29" s="126" t="s">
        <v>128</v>
      </c>
      <c r="D29" s="92" t="s">
        <v>85</v>
      </c>
      <c r="E29" s="37">
        <v>100</v>
      </c>
      <c r="F29" s="162">
        <v>53.3</v>
      </c>
      <c r="G29" s="100">
        <v>103.34</v>
      </c>
      <c r="H29" s="93">
        <v>92</v>
      </c>
      <c r="I29" s="93">
        <v>85</v>
      </c>
      <c r="J29" s="45">
        <v>69.36</v>
      </c>
      <c r="K29" s="90">
        <f t="shared" si="0"/>
        <v>104.03999999999999</v>
      </c>
      <c r="L29" s="136">
        <f t="shared" si="1"/>
        <v>484.38</v>
      </c>
      <c r="M29" s="166">
        <v>52.96</v>
      </c>
      <c r="N29" s="100">
        <v>102.32</v>
      </c>
      <c r="O29" s="45">
        <v>86.72</v>
      </c>
      <c r="P29" s="90">
        <f t="shared" si="2"/>
        <v>130.07999999999998</v>
      </c>
      <c r="Q29" s="137">
        <f t="shared" si="3"/>
        <v>716.78</v>
      </c>
    </row>
    <row r="30" spans="1:17" ht="15" customHeight="1">
      <c r="A30" s="85" t="s">
        <v>103</v>
      </c>
      <c r="B30" s="80">
        <v>42</v>
      </c>
      <c r="C30" s="126" t="s">
        <v>61</v>
      </c>
      <c r="D30" s="92" t="s">
        <v>21</v>
      </c>
      <c r="E30" s="146">
        <v>100</v>
      </c>
      <c r="F30" s="162">
        <v>59.8</v>
      </c>
      <c r="G30" s="116">
        <v>117.24</v>
      </c>
      <c r="H30" s="59">
        <v>94</v>
      </c>
      <c r="I30" s="59">
        <v>90</v>
      </c>
      <c r="J30" s="45">
        <v>74.59</v>
      </c>
      <c r="K30" s="31">
        <f t="shared" si="0"/>
        <v>111.885</v>
      </c>
      <c r="L30" s="136">
        <f t="shared" si="1"/>
        <v>513.125</v>
      </c>
      <c r="M30" s="166">
        <v>65.22</v>
      </c>
      <c r="N30" s="100">
        <v>128.97</v>
      </c>
      <c r="O30" s="45">
        <v>0</v>
      </c>
      <c r="P30" s="90">
        <f t="shared" si="2"/>
        <v>0</v>
      </c>
      <c r="Q30" s="137">
        <f t="shared" si="3"/>
        <v>642.095</v>
      </c>
    </row>
    <row r="31" spans="1:17" ht="15" customHeight="1">
      <c r="A31" s="85" t="s">
        <v>104</v>
      </c>
      <c r="B31" s="80">
        <v>12</v>
      </c>
      <c r="C31" s="126" t="s">
        <v>86</v>
      </c>
      <c r="D31" s="92" t="s">
        <v>85</v>
      </c>
      <c r="E31" s="146">
        <v>80</v>
      </c>
      <c r="F31" s="162">
        <v>54.76</v>
      </c>
      <c r="G31" s="100">
        <v>107.94</v>
      </c>
      <c r="H31" s="93">
        <v>92</v>
      </c>
      <c r="I31" s="93">
        <v>80</v>
      </c>
      <c r="J31" s="45">
        <v>78.35</v>
      </c>
      <c r="K31" s="90">
        <f t="shared" si="0"/>
        <v>117.52499999999999</v>
      </c>
      <c r="L31" s="136">
        <f t="shared" si="1"/>
        <v>477.465</v>
      </c>
      <c r="M31" s="166">
        <v>75.83</v>
      </c>
      <c r="N31" s="100">
        <v>141.31</v>
      </c>
      <c r="O31" s="45">
        <v>0</v>
      </c>
      <c r="P31" s="90">
        <f t="shared" si="2"/>
        <v>0</v>
      </c>
      <c r="Q31" s="137">
        <f t="shared" si="3"/>
        <v>618.775</v>
      </c>
    </row>
    <row r="32" spans="1:17" ht="15.75" customHeight="1" thickBot="1">
      <c r="A32" s="86" t="s">
        <v>130</v>
      </c>
      <c r="B32" s="83">
        <v>44</v>
      </c>
      <c r="C32" s="133" t="s">
        <v>119</v>
      </c>
      <c r="D32" s="97" t="s">
        <v>81</v>
      </c>
      <c r="E32" s="61">
        <v>100</v>
      </c>
      <c r="F32" s="164">
        <v>54.54</v>
      </c>
      <c r="G32" s="98">
        <v>108.94</v>
      </c>
      <c r="H32" s="174">
        <v>74</v>
      </c>
      <c r="I32" s="174">
        <v>100</v>
      </c>
      <c r="J32" s="48">
        <v>65.76</v>
      </c>
      <c r="K32" s="99">
        <f t="shared" si="0"/>
        <v>98.64000000000001</v>
      </c>
      <c r="L32" s="147">
        <f t="shared" si="1"/>
        <v>481.58000000000004</v>
      </c>
      <c r="M32" s="167">
        <v>55.6</v>
      </c>
      <c r="N32" s="98">
        <v>110.65</v>
      </c>
      <c r="O32" s="48">
        <v>0</v>
      </c>
      <c r="P32" s="99">
        <f t="shared" si="2"/>
        <v>0</v>
      </c>
      <c r="Q32" s="148">
        <f t="shared" si="3"/>
        <v>592.23</v>
      </c>
    </row>
    <row r="33" spans="1:17" ht="12.75">
      <c r="A33" s="103"/>
      <c r="C33" s="51"/>
      <c r="D33" s="68"/>
      <c r="E33" s="69"/>
      <c r="F33" s="70"/>
      <c r="G33" s="69"/>
      <c r="H33" s="69"/>
      <c r="I33" s="69"/>
      <c r="J33" s="70"/>
      <c r="K33" s="73"/>
      <c r="L33" s="74"/>
      <c r="M33" s="72"/>
      <c r="N33" s="77"/>
      <c r="O33" s="72"/>
      <c r="P33" s="73"/>
      <c r="Q33" s="78"/>
    </row>
    <row r="34" spans="1:17" ht="12.75">
      <c r="A34" s="103"/>
      <c r="C34" s="51"/>
      <c r="D34" s="68"/>
      <c r="E34" s="69"/>
      <c r="F34" s="70"/>
      <c r="G34" s="69"/>
      <c r="H34" s="69"/>
      <c r="I34" s="69"/>
      <c r="J34" s="70"/>
      <c r="K34" s="73"/>
      <c r="L34" s="74"/>
      <c r="M34" s="72"/>
      <c r="N34" s="77"/>
      <c r="O34" s="72"/>
      <c r="P34" s="73"/>
      <c r="Q34" s="78"/>
    </row>
    <row r="35" spans="2:14" ht="13.5" customHeight="1">
      <c r="B35" s="150" t="s">
        <v>64</v>
      </c>
      <c r="J35" s="149" t="s">
        <v>132</v>
      </c>
      <c r="N35" s="76"/>
    </row>
  </sheetData>
  <sheetProtection/>
  <printOptions/>
  <pageMargins left="0.5905511811023623" right="0.5905511811023623" top="0.3937007874015748" bottom="0.3937007874015748" header="0" footer="0"/>
  <pageSetup orientation="landscape" paperSize="9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2" width="3.75390625" style="0" customWidth="1"/>
    <col min="3" max="3" width="22.125" style="0" customWidth="1"/>
    <col min="4" max="4" width="15.125" style="0" customWidth="1"/>
    <col min="5" max="5" width="10.75390625" style="0" customWidth="1"/>
    <col min="6" max="6" width="7.75390625" style="0" customWidth="1"/>
    <col min="7" max="7" width="6.75390625" style="0" customWidth="1"/>
    <col min="8" max="8" width="7.75390625" style="0" customWidth="1"/>
    <col min="9" max="9" width="10.75390625" style="0" customWidth="1"/>
    <col min="10" max="10" width="3.75390625" style="0" customWidth="1"/>
  </cols>
  <sheetData>
    <row r="1" spans="2:21" ht="19.5" customHeight="1">
      <c r="B1" s="64" t="s">
        <v>79</v>
      </c>
      <c r="C1" s="62"/>
      <c r="D1" s="62"/>
      <c r="E1" s="62"/>
      <c r="F1" s="62"/>
      <c r="G1" s="62"/>
      <c r="I1" s="63" t="s">
        <v>80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2:21" ht="30" customHeight="1">
      <c r="B2" s="64"/>
      <c r="C2" s="62"/>
      <c r="D2" s="62"/>
      <c r="E2" s="62"/>
      <c r="F2" s="62"/>
      <c r="G2" s="62"/>
      <c r="I2" s="63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ht="21" customHeight="1">
      <c r="D3" s="42" t="s">
        <v>66</v>
      </c>
    </row>
    <row r="4" ht="12" customHeight="1" thickBot="1"/>
    <row r="5" spans="1:9" ht="33" customHeight="1" thickBot="1">
      <c r="A5" s="15" t="s">
        <v>0</v>
      </c>
      <c r="B5" s="16" t="s">
        <v>1</v>
      </c>
      <c r="C5" s="23" t="s">
        <v>2</v>
      </c>
      <c r="D5" s="18" t="s">
        <v>13</v>
      </c>
      <c r="E5" s="151" t="s">
        <v>16</v>
      </c>
      <c r="F5" s="155" t="s">
        <v>68</v>
      </c>
      <c r="G5" s="113" t="s">
        <v>8</v>
      </c>
      <c r="H5" s="25" t="s">
        <v>69</v>
      </c>
      <c r="I5" s="123" t="s">
        <v>70</v>
      </c>
    </row>
    <row r="6" spans="1:9" ht="15.75" customHeight="1" thickTop="1">
      <c r="A6" s="84" t="s">
        <v>42</v>
      </c>
      <c r="B6" s="82">
        <v>1</v>
      </c>
      <c r="C6" s="124" t="s">
        <v>65</v>
      </c>
      <c r="D6" s="117" t="s">
        <v>15</v>
      </c>
      <c r="E6" s="152">
        <v>855.495</v>
      </c>
      <c r="F6" s="156">
        <v>70</v>
      </c>
      <c r="G6" s="166">
        <v>93.54</v>
      </c>
      <c r="H6" s="90">
        <f aca="true" t="shared" si="0" ref="H6:H21">G6*1.5</f>
        <v>140.31</v>
      </c>
      <c r="I6" s="137">
        <f aca="true" t="shared" si="1" ref="I6:I21">E6+F6+H6</f>
        <v>1065.805</v>
      </c>
    </row>
    <row r="7" spans="1:9" ht="15" customHeight="1">
      <c r="A7" s="84" t="s">
        <v>43</v>
      </c>
      <c r="B7" s="80">
        <v>6</v>
      </c>
      <c r="C7" s="126" t="s">
        <v>27</v>
      </c>
      <c r="D7" s="92" t="s">
        <v>81</v>
      </c>
      <c r="E7" s="153">
        <v>843.545</v>
      </c>
      <c r="F7" s="156">
        <v>70</v>
      </c>
      <c r="G7" s="166">
        <v>99.7</v>
      </c>
      <c r="H7" s="90">
        <f t="shared" si="0"/>
        <v>149.55</v>
      </c>
      <c r="I7" s="137">
        <f t="shared" si="1"/>
        <v>1063.095</v>
      </c>
    </row>
    <row r="8" spans="1:9" ht="15" customHeight="1">
      <c r="A8" s="84" t="s">
        <v>44</v>
      </c>
      <c r="B8" s="80">
        <v>11</v>
      </c>
      <c r="C8" s="126" t="s">
        <v>84</v>
      </c>
      <c r="D8" s="117" t="s">
        <v>85</v>
      </c>
      <c r="E8" s="152">
        <v>856.605</v>
      </c>
      <c r="F8" s="156">
        <v>75</v>
      </c>
      <c r="G8" s="166">
        <v>87.16</v>
      </c>
      <c r="H8" s="90">
        <f t="shared" si="0"/>
        <v>130.74</v>
      </c>
      <c r="I8" s="137">
        <f t="shared" si="1"/>
        <v>1062.345</v>
      </c>
    </row>
    <row r="9" spans="1:9" ht="15" customHeight="1">
      <c r="A9" s="84" t="s">
        <v>45</v>
      </c>
      <c r="B9" s="80">
        <v>3</v>
      </c>
      <c r="C9" s="126" t="s">
        <v>30</v>
      </c>
      <c r="D9" s="117" t="s">
        <v>14</v>
      </c>
      <c r="E9" s="152">
        <v>877.37</v>
      </c>
      <c r="F9" s="156">
        <v>50</v>
      </c>
      <c r="G9" s="166">
        <v>86.6</v>
      </c>
      <c r="H9" s="90">
        <f t="shared" si="0"/>
        <v>129.89999999999998</v>
      </c>
      <c r="I9" s="137">
        <f t="shared" si="1"/>
        <v>1057.27</v>
      </c>
    </row>
    <row r="10" spans="1:9" ht="15" customHeight="1">
      <c r="A10" s="84" t="s">
        <v>46</v>
      </c>
      <c r="B10" s="80">
        <v>8</v>
      </c>
      <c r="C10" s="128" t="s">
        <v>144</v>
      </c>
      <c r="D10" s="117" t="s">
        <v>81</v>
      </c>
      <c r="E10" s="152">
        <v>816.24</v>
      </c>
      <c r="F10" s="156">
        <v>80</v>
      </c>
      <c r="G10" s="166">
        <v>101.1</v>
      </c>
      <c r="H10" s="90">
        <f t="shared" si="0"/>
        <v>151.64999999999998</v>
      </c>
      <c r="I10" s="137">
        <f t="shared" si="1"/>
        <v>1047.8899999999999</v>
      </c>
    </row>
    <row r="11" spans="1:9" ht="15" customHeight="1">
      <c r="A11" s="84" t="s">
        <v>47</v>
      </c>
      <c r="B11" s="80">
        <v>7</v>
      </c>
      <c r="C11" s="126" t="s">
        <v>82</v>
      </c>
      <c r="D11" s="117" t="s">
        <v>81</v>
      </c>
      <c r="E11" s="152">
        <v>821.455</v>
      </c>
      <c r="F11" s="156">
        <v>70</v>
      </c>
      <c r="G11" s="166">
        <v>98.76</v>
      </c>
      <c r="H11" s="90">
        <f t="shared" si="0"/>
        <v>148.14000000000001</v>
      </c>
      <c r="I11" s="137">
        <f t="shared" si="1"/>
        <v>1039.595</v>
      </c>
    </row>
    <row r="12" spans="1:9" ht="15" customHeight="1">
      <c r="A12" s="85" t="s">
        <v>48</v>
      </c>
      <c r="B12" s="80">
        <v>20</v>
      </c>
      <c r="C12" s="124" t="s">
        <v>32</v>
      </c>
      <c r="D12" s="117" t="s">
        <v>23</v>
      </c>
      <c r="E12" s="152">
        <v>813.06</v>
      </c>
      <c r="F12" s="156">
        <v>65</v>
      </c>
      <c r="G12" s="166">
        <v>96.62</v>
      </c>
      <c r="H12" s="90">
        <f t="shared" si="0"/>
        <v>144.93</v>
      </c>
      <c r="I12" s="137">
        <f t="shared" si="1"/>
        <v>1022.99</v>
      </c>
    </row>
    <row r="13" spans="1:9" ht="15" customHeight="1">
      <c r="A13" s="85" t="s">
        <v>49</v>
      </c>
      <c r="B13" s="80">
        <v>19</v>
      </c>
      <c r="C13" s="128" t="s">
        <v>28</v>
      </c>
      <c r="D13" s="92" t="s">
        <v>96</v>
      </c>
      <c r="E13" s="152">
        <v>816.82</v>
      </c>
      <c r="F13" s="156">
        <v>55</v>
      </c>
      <c r="G13" s="166">
        <v>95.8</v>
      </c>
      <c r="H13" s="90">
        <f t="shared" si="0"/>
        <v>143.7</v>
      </c>
      <c r="I13" s="137">
        <f t="shared" si="1"/>
        <v>1015.52</v>
      </c>
    </row>
    <row r="14" spans="1:9" ht="15" customHeight="1">
      <c r="A14" s="85" t="s">
        <v>50</v>
      </c>
      <c r="B14" s="80">
        <v>21</v>
      </c>
      <c r="C14" s="124" t="s">
        <v>34</v>
      </c>
      <c r="D14" s="92" t="s">
        <v>21</v>
      </c>
      <c r="E14" s="152">
        <v>769.33</v>
      </c>
      <c r="F14" s="156">
        <v>60</v>
      </c>
      <c r="G14" s="166">
        <v>89.75</v>
      </c>
      <c r="H14" s="90">
        <f t="shared" si="0"/>
        <v>134.625</v>
      </c>
      <c r="I14" s="137">
        <f t="shared" si="1"/>
        <v>963.955</v>
      </c>
    </row>
    <row r="15" spans="1:9" ht="15" customHeight="1">
      <c r="A15" s="85" t="s">
        <v>51</v>
      </c>
      <c r="B15" s="80">
        <v>45</v>
      </c>
      <c r="C15" s="128" t="s">
        <v>36</v>
      </c>
      <c r="D15" s="92" t="s">
        <v>14</v>
      </c>
      <c r="E15" s="152">
        <v>783.27</v>
      </c>
      <c r="F15" s="156">
        <v>60</v>
      </c>
      <c r="G15" s="166">
        <v>76.98</v>
      </c>
      <c r="H15" s="90">
        <f t="shared" si="0"/>
        <v>115.47</v>
      </c>
      <c r="I15" s="137">
        <f t="shared" si="1"/>
        <v>958.74</v>
      </c>
    </row>
    <row r="16" spans="1:9" ht="15" customHeight="1">
      <c r="A16" s="85" t="s">
        <v>52</v>
      </c>
      <c r="B16" s="80">
        <v>23</v>
      </c>
      <c r="C16" s="124" t="s">
        <v>134</v>
      </c>
      <c r="D16" s="92" t="s">
        <v>100</v>
      </c>
      <c r="E16" s="152">
        <v>743.025</v>
      </c>
      <c r="F16" s="156">
        <v>85</v>
      </c>
      <c r="G16" s="166">
        <v>85.62</v>
      </c>
      <c r="H16" s="90">
        <f t="shared" si="0"/>
        <v>128.43</v>
      </c>
      <c r="I16" s="137">
        <f t="shared" si="1"/>
        <v>956.4549999999999</v>
      </c>
    </row>
    <row r="17" spans="1:9" ht="15" customHeight="1">
      <c r="A17" s="85" t="s">
        <v>53</v>
      </c>
      <c r="B17" s="80">
        <v>9</v>
      </c>
      <c r="C17" s="128" t="s">
        <v>83</v>
      </c>
      <c r="D17" s="92" t="s">
        <v>22</v>
      </c>
      <c r="E17" s="152">
        <v>781.625</v>
      </c>
      <c r="F17" s="156">
        <v>55</v>
      </c>
      <c r="G17" s="166">
        <v>70.78</v>
      </c>
      <c r="H17" s="90">
        <f t="shared" si="0"/>
        <v>106.17</v>
      </c>
      <c r="I17" s="137">
        <f t="shared" si="1"/>
        <v>942.795</v>
      </c>
    </row>
    <row r="18" spans="1:9" ht="15" customHeight="1">
      <c r="A18" s="85" t="s">
        <v>54</v>
      </c>
      <c r="B18" s="80">
        <v>4</v>
      </c>
      <c r="C18" s="124" t="s">
        <v>31</v>
      </c>
      <c r="D18" s="92" t="s">
        <v>14</v>
      </c>
      <c r="E18" s="152">
        <v>789.45</v>
      </c>
      <c r="F18" s="156">
        <v>30</v>
      </c>
      <c r="G18" s="166">
        <v>75.06</v>
      </c>
      <c r="H18" s="90">
        <f t="shared" si="0"/>
        <v>112.59</v>
      </c>
      <c r="I18" s="137">
        <f t="shared" si="1"/>
        <v>932.0400000000001</v>
      </c>
    </row>
    <row r="19" spans="1:9" ht="15" customHeight="1">
      <c r="A19" s="85" t="s">
        <v>55</v>
      </c>
      <c r="B19" s="80">
        <v>42</v>
      </c>
      <c r="C19" s="126" t="s">
        <v>61</v>
      </c>
      <c r="D19" s="92" t="s">
        <v>21</v>
      </c>
      <c r="E19" s="152">
        <v>642.095</v>
      </c>
      <c r="F19" s="156">
        <v>75</v>
      </c>
      <c r="G19" s="166">
        <v>74.1</v>
      </c>
      <c r="H19" s="90">
        <f t="shared" si="0"/>
        <v>111.14999999999999</v>
      </c>
      <c r="I19" s="137">
        <f t="shared" si="1"/>
        <v>828.245</v>
      </c>
    </row>
    <row r="20" spans="1:9" ht="15" customHeight="1">
      <c r="A20" s="85" t="s">
        <v>56</v>
      </c>
      <c r="B20" s="80">
        <v>5</v>
      </c>
      <c r="C20" s="128" t="s">
        <v>29</v>
      </c>
      <c r="D20" s="119" t="s">
        <v>14</v>
      </c>
      <c r="E20" s="152">
        <v>754.7</v>
      </c>
      <c r="F20" s="156">
        <v>40</v>
      </c>
      <c r="G20" s="166">
        <v>0</v>
      </c>
      <c r="H20" s="90">
        <f t="shared" si="0"/>
        <v>0</v>
      </c>
      <c r="I20" s="137">
        <f t="shared" si="1"/>
        <v>794.7</v>
      </c>
    </row>
    <row r="21" spans="1:9" ht="15.75" customHeight="1" thickBot="1">
      <c r="A21" s="86" t="s">
        <v>57</v>
      </c>
      <c r="B21" s="83">
        <v>12</v>
      </c>
      <c r="C21" s="133" t="s">
        <v>86</v>
      </c>
      <c r="D21" s="97" t="s">
        <v>85</v>
      </c>
      <c r="E21" s="154">
        <v>618.775</v>
      </c>
      <c r="F21" s="157">
        <v>50</v>
      </c>
      <c r="G21" s="167">
        <v>0</v>
      </c>
      <c r="H21" s="99">
        <f t="shared" si="0"/>
        <v>0</v>
      </c>
      <c r="I21" s="148">
        <f t="shared" si="1"/>
        <v>668.775</v>
      </c>
    </row>
    <row r="22" spans="2:21" ht="30" customHeight="1">
      <c r="B22" s="64"/>
      <c r="C22" s="62"/>
      <c r="D22" s="62"/>
      <c r="E22" s="62"/>
      <c r="F22" s="62"/>
      <c r="G22" s="62"/>
      <c r="I22" s="63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ht="21" customHeight="1">
      <c r="D23" s="42" t="s">
        <v>67</v>
      </c>
    </row>
    <row r="24" ht="12" customHeight="1" thickBot="1"/>
    <row r="25" spans="1:9" ht="33" customHeight="1" thickBot="1">
      <c r="A25" s="15" t="s">
        <v>0</v>
      </c>
      <c r="B25" s="16" t="s">
        <v>1</v>
      </c>
      <c r="C25" s="23" t="s">
        <v>2</v>
      </c>
      <c r="D25" s="18" t="s">
        <v>13</v>
      </c>
      <c r="E25" s="151" t="s">
        <v>9</v>
      </c>
      <c r="F25" s="155" t="s">
        <v>68</v>
      </c>
      <c r="G25" s="113" t="s">
        <v>8</v>
      </c>
      <c r="H25" s="25" t="s">
        <v>69</v>
      </c>
      <c r="I25" s="123" t="s">
        <v>16</v>
      </c>
    </row>
    <row r="26" spans="1:9" ht="15.75" customHeight="1" thickTop="1">
      <c r="A26" s="84" t="s">
        <v>42</v>
      </c>
      <c r="B26" s="40">
        <v>64</v>
      </c>
      <c r="C26" s="126" t="s">
        <v>39</v>
      </c>
      <c r="D26" s="92" t="s">
        <v>21</v>
      </c>
      <c r="E26" s="152">
        <v>477.88</v>
      </c>
      <c r="F26" s="156">
        <v>75</v>
      </c>
      <c r="G26" s="166">
        <v>70.03</v>
      </c>
      <c r="H26" s="90">
        <f aca="true" t="shared" si="2" ref="H26:H32">G26*1.5</f>
        <v>105.045</v>
      </c>
      <c r="I26" s="137">
        <f aca="true" t="shared" si="3" ref="I26:I32">E26+F26+H26</f>
        <v>657.925</v>
      </c>
    </row>
    <row r="27" spans="1:9" ht="15" customHeight="1">
      <c r="A27" s="84" t="s">
        <v>43</v>
      </c>
      <c r="B27" s="81">
        <v>38</v>
      </c>
      <c r="C27" s="124" t="s">
        <v>131</v>
      </c>
      <c r="D27" s="119" t="s">
        <v>81</v>
      </c>
      <c r="E27" s="152">
        <v>453.385</v>
      </c>
      <c r="F27" s="156">
        <v>70</v>
      </c>
      <c r="G27" s="166">
        <v>81</v>
      </c>
      <c r="H27" s="90">
        <f t="shared" si="2"/>
        <v>121.5</v>
      </c>
      <c r="I27" s="137">
        <f t="shared" si="3"/>
        <v>644.885</v>
      </c>
    </row>
    <row r="28" spans="1:9" ht="15" customHeight="1">
      <c r="A28" s="84" t="s">
        <v>44</v>
      </c>
      <c r="B28" s="40">
        <v>27</v>
      </c>
      <c r="C28" s="126" t="s">
        <v>74</v>
      </c>
      <c r="D28" s="92" t="s">
        <v>22</v>
      </c>
      <c r="E28" s="153">
        <v>469.53</v>
      </c>
      <c r="F28" s="158">
        <v>55</v>
      </c>
      <c r="G28" s="143">
        <v>72.9</v>
      </c>
      <c r="H28" s="90">
        <f t="shared" si="2"/>
        <v>109.35000000000001</v>
      </c>
      <c r="I28" s="137">
        <f t="shared" si="3"/>
        <v>633.88</v>
      </c>
    </row>
    <row r="29" spans="1:9" ht="15" customHeight="1">
      <c r="A29" s="85" t="s">
        <v>45</v>
      </c>
      <c r="B29" s="40">
        <v>62</v>
      </c>
      <c r="C29" s="124" t="s">
        <v>38</v>
      </c>
      <c r="D29" s="117" t="s">
        <v>15</v>
      </c>
      <c r="E29" s="152">
        <v>458.17</v>
      </c>
      <c r="F29" s="159">
        <v>55</v>
      </c>
      <c r="G29" s="166">
        <v>78.7</v>
      </c>
      <c r="H29" s="90">
        <f t="shared" si="2"/>
        <v>118.05000000000001</v>
      </c>
      <c r="I29" s="137">
        <f t="shared" si="3"/>
        <v>631.22</v>
      </c>
    </row>
    <row r="30" spans="1:9" ht="15" customHeight="1">
      <c r="A30" s="85" t="s">
        <v>46</v>
      </c>
      <c r="B30" s="40">
        <v>33</v>
      </c>
      <c r="C30" s="124" t="s">
        <v>110</v>
      </c>
      <c r="D30" s="117" t="s">
        <v>85</v>
      </c>
      <c r="E30" s="152">
        <v>433.73</v>
      </c>
      <c r="F30" s="159">
        <v>25</v>
      </c>
      <c r="G30" s="166">
        <v>0</v>
      </c>
      <c r="H30" s="90">
        <f t="shared" si="2"/>
        <v>0</v>
      </c>
      <c r="I30" s="137">
        <f t="shared" si="3"/>
        <v>458.73</v>
      </c>
    </row>
    <row r="31" spans="1:9" ht="15" customHeight="1">
      <c r="A31" s="85" t="s">
        <v>47</v>
      </c>
      <c r="B31" s="40">
        <v>29</v>
      </c>
      <c r="C31" s="128" t="s">
        <v>41</v>
      </c>
      <c r="D31" s="117" t="s">
        <v>59</v>
      </c>
      <c r="E31" s="152">
        <v>296.72</v>
      </c>
      <c r="F31" s="159">
        <v>10</v>
      </c>
      <c r="G31" s="166">
        <v>72.33</v>
      </c>
      <c r="H31" s="90">
        <f t="shared" si="2"/>
        <v>108.495</v>
      </c>
      <c r="I31" s="137">
        <f t="shared" si="3"/>
        <v>415.21500000000003</v>
      </c>
    </row>
    <row r="32" spans="1:9" ht="15.75" customHeight="1" thickBot="1">
      <c r="A32" s="86" t="s">
        <v>48</v>
      </c>
      <c r="B32" s="14">
        <v>70</v>
      </c>
      <c r="C32" s="133" t="s">
        <v>62</v>
      </c>
      <c r="D32" s="97" t="s">
        <v>59</v>
      </c>
      <c r="E32" s="154">
        <v>335.6</v>
      </c>
      <c r="F32" s="157">
        <v>45</v>
      </c>
      <c r="G32" s="167">
        <v>0</v>
      </c>
      <c r="H32" s="99">
        <f t="shared" si="2"/>
        <v>0</v>
      </c>
      <c r="I32" s="148">
        <f t="shared" si="3"/>
        <v>380.6</v>
      </c>
    </row>
    <row r="33" spans="1:9" ht="15.75" customHeight="1">
      <c r="A33" s="103"/>
      <c r="B33" s="104"/>
      <c r="C33" s="105"/>
      <c r="D33" s="106"/>
      <c r="E33" s="107"/>
      <c r="F33" s="109"/>
      <c r="G33" s="108"/>
      <c r="H33" s="110"/>
      <c r="I33" s="111"/>
    </row>
    <row r="34" spans="1:9" ht="13.5" customHeight="1">
      <c r="A34" s="103"/>
      <c r="B34" s="104"/>
      <c r="C34" s="105"/>
      <c r="D34" s="106"/>
      <c r="E34" s="107"/>
      <c r="F34" s="109"/>
      <c r="G34" s="108"/>
      <c r="H34" s="110"/>
      <c r="I34" s="111"/>
    </row>
    <row r="35" spans="1:9" ht="13.5" customHeight="1">
      <c r="A35" s="103"/>
      <c r="B35" s="104"/>
      <c r="C35" s="105"/>
      <c r="D35" s="106"/>
      <c r="E35" s="107"/>
      <c r="F35" s="109"/>
      <c r="G35" s="108"/>
      <c r="H35" s="110"/>
      <c r="I35" s="111"/>
    </row>
    <row r="36" spans="1:9" ht="13.5" customHeight="1">
      <c r="A36" s="103"/>
      <c r="B36" s="104"/>
      <c r="C36" s="105"/>
      <c r="D36" s="106"/>
      <c r="E36" s="107"/>
      <c r="F36" s="109"/>
      <c r="G36" s="108"/>
      <c r="H36" s="110"/>
      <c r="I36" s="111"/>
    </row>
    <row r="37" spans="1:9" ht="13.5" customHeight="1">
      <c r="A37" s="150" t="s">
        <v>64</v>
      </c>
      <c r="E37" s="149" t="s">
        <v>132</v>
      </c>
      <c r="I37" s="76"/>
    </row>
    <row r="38" ht="13.5" customHeight="1"/>
    <row r="39" ht="14.25" customHeight="1"/>
    <row r="40" ht="15" customHeight="1"/>
  </sheetData>
  <sheetProtection/>
  <printOptions/>
  <pageMargins left="0.5905511811023623" right="0.5905511811023623" top="0.5905511811023623" bottom="0.5905511811023623" header="0" footer="0"/>
  <pageSetup horizontalDpi="600" verticalDpi="600" orientation="portrait" paperSize="9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Šula</dc:creator>
  <cp:keywords/>
  <dc:description/>
  <cp:lastModifiedBy>SulaJ</cp:lastModifiedBy>
  <cp:lastPrinted>2012-09-15T18:43:41Z</cp:lastPrinted>
  <dcterms:created xsi:type="dcterms:W3CDTF">2001-06-23T04:48:01Z</dcterms:created>
  <dcterms:modified xsi:type="dcterms:W3CDTF">2012-09-17T10:52:48Z</dcterms:modified>
  <cp:category/>
  <cp:version/>
  <cp:contentType/>
  <cp:contentStatus/>
</cp:coreProperties>
</file>